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2.NHN IV\11.VCERP PJT\3.Report\"/>
    </mc:Choice>
  </mc:AlternateContent>
  <bookViews>
    <workbookView xWindow="0" yWindow="0" windowWidth="28800" windowHeight="14775" tabRatio="873"/>
  </bookViews>
  <sheets>
    <sheet name="금감원 업무보고서 목록" sheetId="9" r:id="rId1"/>
    <sheet name="MASTER" sheetId="23" r:id="rId2"/>
    <sheet name="_BS_Mapping" sheetId="7" r:id="rId3"/>
    <sheet name="_PL_Mapping" sheetId="8" r:id="rId4"/>
    <sheet name="1.재무현황" sheetId="22" r:id="rId5"/>
    <sheet name="AC379 대차대조표(일반기업회계)-분기(신설)" sheetId="14" r:id="rId6"/>
    <sheet name="AC383 손익계산서(일반기업회계)-분기 (신설)" sheetId="15" r:id="rId7"/>
    <sheet name="3.경영지표" sheetId="13" r:id="rId8"/>
    <sheet name="AC223 경영지표-분기(개정)" sheetId="24" r:id="rId9"/>
    <sheet name="AC224 조정자본비율-분기(개정)" sheetId="6" r:id="rId10"/>
    <sheet name="AC226 총자산이익률-분기(개정)" sheetId="10" r:id="rId11"/>
    <sheet name="AC227 총자산경비율-분기(개정)" sheetId="11" r:id="rId12"/>
    <sheet name="AC228 업무용유형자산-분기(개정)" sheetId="12" r:id="rId13"/>
    <sheet name="7.신기술업무" sheetId="25" r:id="rId14"/>
    <sheet name="AC285 투자융자현황-분기" sheetId="27" r:id="rId15"/>
    <sheet name="AC286 업종별 투자및융자-분기" sheetId="28" r:id="rId16"/>
    <sheet name="AC361 업력별투자융자-분기" sheetId="29" r:id="rId17"/>
    <sheet name="BS(VCERP)" sheetId="1" state="hidden" r:id="rId18"/>
    <sheet name="PL(VCERP)" sheetId="2" state="hidden" r:id="rId19"/>
    <sheet name="BS(IFRS)" sheetId="3" state="hidden" r:id="rId20"/>
    <sheet name="PL(IFRS)" sheetId="4" state="hidden" r:id="rId21"/>
  </sheets>
  <externalReferences>
    <externalReference r:id="rId22"/>
  </externalReferences>
  <definedNames>
    <definedName name="_xlnm._FilterDatabase" localSheetId="2" hidden="1">_BS_Mapping!$A$1:$K$314</definedName>
    <definedName name="_xlnm._FilterDatabase" localSheetId="3" hidden="1">_PL_Mapping!$A$1:$K$281</definedName>
    <definedName name="_xlnm._FilterDatabase" localSheetId="8" hidden="1">'AC223 경영지표-분기(개정)'!$B$18:$I$18</definedName>
    <definedName name="_xlnm._FilterDatabase" localSheetId="9" hidden="1">'AC224 조정자본비율-분기(개정)'!$B$18:$K$18</definedName>
    <definedName name="_xlnm._FilterDatabase" localSheetId="10" hidden="1">'AC226 총자산이익률-분기(개정)'!$B$18:$H$18</definedName>
    <definedName name="_xlnm._FilterDatabase" localSheetId="11" hidden="1">'AC227 총자산경비율-분기(개정)'!$B$18:$H$18</definedName>
    <definedName name="_xlnm._FilterDatabase" localSheetId="12" hidden="1">'AC228 업무용유형자산-분기(개정)'!$B$18:$H$18</definedName>
    <definedName name="_xlnm._FilterDatabase" localSheetId="14" hidden="1">'AC285 투자융자현황-분기'!$B$18:$M$18</definedName>
    <definedName name="_xlnm._FilterDatabase" localSheetId="15" hidden="1">'AC286 업종별 투자및융자-분기'!$B$18:$N$18</definedName>
    <definedName name="_xlnm._FilterDatabase" localSheetId="16" hidden="1">'AC361 업력별투자융자-분기'!$B$18:$Q$18</definedName>
    <definedName name="_xlnm._FilterDatabase" localSheetId="5" hidden="1">'AC379 대차대조표(일반기업회계)-분기(신설)'!$B$17:$S$497</definedName>
    <definedName name="_xlnm._FilterDatabase" localSheetId="6" hidden="1">'AC383 손익계산서(일반기업회계)-분기 (신설)'!$B$18:$S$18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27" l="1"/>
  <c r="L50" i="27" s="1"/>
  <c r="K49" i="27"/>
  <c r="L49" i="27" s="1"/>
  <c r="K33" i="27"/>
  <c r="L33" i="27" s="1"/>
  <c r="K58" i="27"/>
  <c r="L58" i="27" s="1"/>
  <c r="K57" i="27"/>
  <c r="L57" i="27" s="1"/>
  <c r="K56" i="27"/>
  <c r="L56" i="27" s="1"/>
  <c r="K55" i="27"/>
  <c r="L55" i="27" s="1"/>
  <c r="K54" i="27"/>
  <c r="L54" i="27" s="1"/>
  <c r="K53" i="27"/>
  <c r="L53" i="27" s="1"/>
  <c r="I48" i="27"/>
  <c r="K47" i="27"/>
  <c r="L47" i="27" s="1"/>
  <c r="L46" i="27"/>
  <c r="K46" i="27"/>
  <c r="J45" i="27"/>
  <c r="J48" i="27" s="1"/>
  <c r="J51" i="27" s="1"/>
  <c r="I45" i="27"/>
  <c r="H45" i="27"/>
  <c r="H48" i="27" s="1"/>
  <c r="K44" i="27"/>
  <c r="L44" i="27" s="1"/>
  <c r="K43" i="27"/>
  <c r="L43" i="27" s="1"/>
  <c r="K42" i="27"/>
  <c r="L42" i="27" s="1"/>
  <c r="K41" i="27"/>
  <c r="L41" i="27" s="1"/>
  <c r="K40" i="27"/>
  <c r="L40" i="27" s="1"/>
  <c r="K39" i="27"/>
  <c r="L39" i="27" s="1"/>
  <c r="K38" i="27"/>
  <c r="L38" i="27" s="1"/>
  <c r="K37" i="27"/>
  <c r="L37" i="27" s="1"/>
  <c r="K36" i="27"/>
  <c r="L36" i="27" s="1"/>
  <c r="K35" i="27"/>
  <c r="L35" i="27" s="1"/>
  <c r="L32" i="27"/>
  <c r="K32" i="27"/>
  <c r="J31" i="27"/>
  <c r="J34" i="27" s="1"/>
  <c r="K30" i="27"/>
  <c r="L30" i="27" s="1"/>
  <c r="K29" i="27"/>
  <c r="L29" i="27" s="1"/>
  <c r="K28" i="27"/>
  <c r="L28" i="27" s="1"/>
  <c r="J28" i="27"/>
  <c r="I28" i="27"/>
  <c r="I31" i="27" s="1"/>
  <c r="H28" i="27"/>
  <c r="H31" i="27" s="1"/>
  <c r="L27" i="27"/>
  <c r="K27" i="27"/>
  <c r="K26" i="27"/>
  <c r="L26" i="27" s="1"/>
  <c r="L25" i="27"/>
  <c r="K25" i="27"/>
  <c r="K24" i="27"/>
  <c r="L24" i="27" s="1"/>
  <c r="L23" i="27"/>
  <c r="K23" i="27"/>
  <c r="K22" i="27"/>
  <c r="L22" i="27" s="1"/>
  <c r="L21" i="27"/>
  <c r="K21" i="27"/>
  <c r="K20" i="27"/>
  <c r="L20" i="27" s="1"/>
  <c r="L19" i="27"/>
  <c r="K19" i="27"/>
  <c r="P28" i="29"/>
  <c r="O28" i="29"/>
  <c r="N28" i="29"/>
  <c r="M28" i="29"/>
  <c r="L28" i="29"/>
  <c r="K28" i="29"/>
  <c r="J28" i="29"/>
  <c r="I28" i="29"/>
  <c r="H28" i="29"/>
  <c r="G28" i="29"/>
  <c r="F28" i="29"/>
  <c r="E28" i="29"/>
  <c r="P25" i="29"/>
  <c r="O25" i="29"/>
  <c r="N25" i="29"/>
  <c r="M25" i="29"/>
  <c r="L25" i="29"/>
  <c r="L29" i="29" s="1"/>
  <c r="K25" i="29"/>
  <c r="K29" i="29" s="1"/>
  <c r="J25" i="29"/>
  <c r="J29" i="29" s="1"/>
  <c r="I25" i="29"/>
  <c r="I29" i="29" s="1"/>
  <c r="H25" i="29"/>
  <c r="G25" i="29"/>
  <c r="F25" i="29"/>
  <c r="E25" i="29"/>
  <c r="P22" i="29"/>
  <c r="P29" i="29" s="1"/>
  <c r="O22" i="29"/>
  <c r="O29" i="29" s="1"/>
  <c r="N22" i="29"/>
  <c r="N29" i="29" s="1"/>
  <c r="M22" i="29"/>
  <c r="M29" i="29" s="1"/>
  <c r="L22" i="29"/>
  <c r="K22" i="29"/>
  <c r="J22" i="29"/>
  <c r="I22" i="29"/>
  <c r="H22" i="29"/>
  <c r="H29" i="29" s="1"/>
  <c r="G22" i="29"/>
  <c r="G29" i="29" s="1"/>
  <c r="F22" i="29"/>
  <c r="F29" i="29" s="1"/>
  <c r="E22" i="29"/>
  <c r="E29" i="29" s="1"/>
  <c r="M61" i="28"/>
  <c r="I61" i="28"/>
  <c r="L60" i="28"/>
  <c r="M60" i="28" s="1"/>
  <c r="K60" i="28"/>
  <c r="J60" i="28"/>
  <c r="H60" i="28"/>
  <c r="I60" i="28" s="1"/>
  <c r="G60" i="28"/>
  <c r="F60" i="28"/>
  <c r="M59" i="28"/>
  <c r="I59" i="28"/>
  <c r="M58" i="28"/>
  <c r="I58" i="28"/>
  <c r="L57" i="28"/>
  <c r="M57" i="28" s="1"/>
  <c r="K57" i="28"/>
  <c r="J57" i="28"/>
  <c r="H57" i="28"/>
  <c r="I57" i="28" s="1"/>
  <c r="G57" i="28"/>
  <c r="F57" i="28"/>
  <c r="M56" i="28"/>
  <c r="I56" i="28"/>
  <c r="M55" i="28"/>
  <c r="I55" i="28"/>
  <c r="M54" i="28"/>
  <c r="I54" i="28"/>
  <c r="L53" i="28"/>
  <c r="K53" i="28"/>
  <c r="J53" i="28"/>
  <c r="M53" i="28" s="1"/>
  <c r="H53" i="28"/>
  <c r="G53" i="28"/>
  <c r="F53" i="28"/>
  <c r="I53" i="28" s="1"/>
  <c r="M52" i="28"/>
  <c r="I52" i="28"/>
  <c r="M51" i="28"/>
  <c r="I51" i="28"/>
  <c r="M50" i="28"/>
  <c r="I50" i="28"/>
  <c r="M49" i="28"/>
  <c r="I49" i="28"/>
  <c r="L48" i="28"/>
  <c r="K48" i="28"/>
  <c r="J48" i="28"/>
  <c r="M48" i="28" s="1"/>
  <c r="H48" i="28"/>
  <c r="G48" i="28"/>
  <c r="F48" i="28"/>
  <c r="I48" i="28" s="1"/>
  <c r="M47" i="28"/>
  <c r="I47" i="28"/>
  <c r="M46" i="28"/>
  <c r="I46" i="28"/>
  <c r="M45" i="28"/>
  <c r="I45" i="28"/>
  <c r="L44" i="28"/>
  <c r="M44" i="28" s="1"/>
  <c r="K44" i="28"/>
  <c r="J44" i="28"/>
  <c r="H44" i="28"/>
  <c r="I44" i="28" s="1"/>
  <c r="G44" i="28"/>
  <c r="F44" i="28"/>
  <c r="M43" i="28"/>
  <c r="I43" i="28"/>
  <c r="M42" i="28"/>
  <c r="I42" i="28"/>
  <c r="M41" i="28"/>
  <c r="I41" i="28"/>
  <c r="M40" i="28"/>
  <c r="I40" i="28"/>
  <c r="L39" i="28"/>
  <c r="M39" i="28" s="1"/>
  <c r="K39" i="28"/>
  <c r="J39" i="28"/>
  <c r="H39" i="28"/>
  <c r="I39" i="28" s="1"/>
  <c r="G39" i="28"/>
  <c r="F39" i="28"/>
  <c r="M38" i="28"/>
  <c r="I38" i="28"/>
  <c r="M37" i="28"/>
  <c r="I37" i="28"/>
  <c r="M36" i="28"/>
  <c r="I36" i="28"/>
  <c r="M35" i="28"/>
  <c r="I35" i="28"/>
  <c r="M34" i="28"/>
  <c r="I34" i="28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L25" i="28"/>
  <c r="L62" i="28" s="1"/>
  <c r="K25" i="28"/>
  <c r="K62" i="28" s="1"/>
  <c r="J25" i="28"/>
  <c r="J62" i="28" s="1"/>
  <c r="H25" i="28"/>
  <c r="H62" i="28" s="1"/>
  <c r="G25" i="28"/>
  <c r="G62" i="28" s="1"/>
  <c r="F25" i="28"/>
  <c r="I25" i="28" s="1"/>
  <c r="M24" i="28"/>
  <c r="I24" i="28"/>
  <c r="M23" i="28"/>
  <c r="I23" i="28"/>
  <c r="M22" i="28"/>
  <c r="I22" i="28"/>
  <c r="M21" i="28"/>
  <c r="I21" i="28"/>
  <c r="M20" i="28"/>
  <c r="I20" i="28"/>
  <c r="M19" i="28"/>
  <c r="I19" i="28"/>
  <c r="J52" i="27" l="1"/>
  <c r="H34" i="27"/>
  <c r="K31" i="27"/>
  <c r="L31" i="27" s="1"/>
  <c r="I34" i="27"/>
  <c r="K48" i="27"/>
  <c r="L48" i="27"/>
  <c r="H51" i="27"/>
  <c r="L51" i="27" s="1"/>
  <c r="I51" i="27"/>
  <c r="K51" i="27" s="1"/>
  <c r="K45" i="27"/>
  <c r="L45" i="27" s="1"/>
  <c r="M62" i="28"/>
  <c r="F62" i="28"/>
  <c r="I62" i="28" s="1"/>
  <c r="M25" i="28"/>
  <c r="H52" i="27" l="1"/>
  <c r="L52" i="27" s="1"/>
  <c r="K34" i="27"/>
  <c r="L34" i="27" s="1"/>
  <c r="I52" i="27"/>
  <c r="K52" i="27" s="1"/>
  <c r="I99" i="8" l="1"/>
  <c r="J99" i="8"/>
  <c r="I279" i="8" l="1"/>
  <c r="G279" i="8"/>
  <c r="I276" i="8"/>
  <c r="G276" i="8"/>
  <c r="I275" i="8"/>
  <c r="G275" i="8"/>
  <c r="I273" i="8"/>
  <c r="G273" i="8"/>
  <c r="I272" i="8"/>
  <c r="G272" i="8"/>
  <c r="I271" i="8"/>
  <c r="G271" i="8"/>
  <c r="I270" i="8"/>
  <c r="G270" i="8"/>
  <c r="I269" i="8"/>
  <c r="G269" i="8"/>
  <c r="I268" i="8"/>
  <c r="G268" i="8"/>
  <c r="I265" i="8"/>
  <c r="I264" i="8"/>
  <c r="I263" i="8"/>
  <c r="G263" i="8"/>
  <c r="I262" i="8"/>
  <c r="G262" i="8"/>
  <c r="I261" i="8"/>
  <c r="G261" i="8"/>
  <c r="I260" i="8"/>
  <c r="G260" i="8"/>
  <c r="I256" i="8"/>
  <c r="G256" i="8"/>
  <c r="I255" i="8"/>
  <c r="G255" i="8"/>
  <c r="I254" i="8"/>
  <c r="G254" i="8"/>
  <c r="I252" i="8"/>
  <c r="G252" i="8"/>
  <c r="I251" i="8"/>
  <c r="G251" i="8"/>
  <c r="I249" i="8"/>
  <c r="G249" i="8"/>
  <c r="I248" i="8"/>
  <c r="G248" i="8"/>
  <c r="I246" i="8"/>
  <c r="G246" i="8"/>
  <c r="I244" i="8"/>
  <c r="G244" i="8"/>
  <c r="I242" i="8"/>
  <c r="G242" i="8"/>
  <c r="I240" i="8"/>
  <c r="G240" i="8"/>
  <c r="I239" i="8"/>
  <c r="G239" i="8"/>
  <c r="I237" i="8"/>
  <c r="G237" i="8"/>
  <c r="I236" i="8"/>
  <c r="G236" i="8"/>
  <c r="I235" i="8"/>
  <c r="G235" i="8"/>
  <c r="G232" i="8"/>
  <c r="G231" i="8"/>
  <c r="G230" i="8"/>
  <c r="G229" i="8"/>
  <c r="G227" i="8"/>
  <c r="G226" i="8"/>
  <c r="G224" i="8"/>
  <c r="I221" i="8"/>
  <c r="G221" i="8"/>
  <c r="I219" i="8"/>
  <c r="G219" i="8"/>
  <c r="I218" i="8"/>
  <c r="G218" i="8"/>
  <c r="I217" i="8"/>
  <c r="G217" i="8"/>
  <c r="I216" i="8"/>
  <c r="G216" i="8"/>
  <c r="I214" i="8"/>
  <c r="G214" i="8"/>
  <c r="I213" i="8"/>
  <c r="G213" i="8"/>
  <c r="I212" i="8"/>
  <c r="G212" i="8"/>
  <c r="I210" i="8"/>
  <c r="G210" i="8"/>
  <c r="I209" i="8"/>
  <c r="G209" i="8"/>
  <c r="I208" i="8"/>
  <c r="G208" i="8"/>
  <c r="I206" i="8"/>
  <c r="G206" i="8"/>
  <c r="I204" i="8"/>
  <c r="G204" i="8"/>
  <c r="I203" i="8"/>
  <c r="G203" i="8"/>
  <c r="I202" i="8"/>
  <c r="G202" i="8"/>
  <c r="I201" i="8"/>
  <c r="G201" i="8"/>
  <c r="I199" i="8"/>
  <c r="G199" i="8"/>
  <c r="I198" i="8"/>
  <c r="G198" i="8"/>
  <c r="I197" i="8"/>
  <c r="G197" i="8"/>
  <c r="I195" i="8"/>
  <c r="G195" i="8"/>
  <c r="I194" i="8"/>
  <c r="G194" i="8"/>
  <c r="I190" i="8"/>
  <c r="G190" i="8"/>
  <c r="I189" i="8"/>
  <c r="G189" i="8"/>
  <c r="I187" i="8"/>
  <c r="G187" i="8"/>
  <c r="I186" i="8"/>
  <c r="G186" i="8"/>
  <c r="I184" i="8"/>
  <c r="G184" i="8"/>
  <c r="I183" i="8"/>
  <c r="G183" i="8"/>
  <c r="I180" i="8"/>
  <c r="G180" i="8"/>
  <c r="I179" i="8"/>
  <c r="G179" i="8"/>
  <c r="I177" i="8"/>
  <c r="G177" i="8"/>
  <c r="I176" i="8"/>
  <c r="G176" i="8"/>
  <c r="I174" i="8"/>
  <c r="G174" i="8"/>
  <c r="I173" i="8"/>
  <c r="G173" i="8"/>
  <c r="I172" i="8"/>
  <c r="G172" i="8"/>
  <c r="I170" i="8"/>
  <c r="G170" i="8"/>
  <c r="I169" i="8"/>
  <c r="G169" i="8"/>
  <c r="I168" i="8"/>
  <c r="G168" i="8"/>
  <c r="I167" i="8"/>
  <c r="G167" i="8"/>
  <c r="I166" i="8"/>
  <c r="G166" i="8"/>
  <c r="I165" i="8"/>
  <c r="G165" i="8"/>
  <c r="I164" i="8"/>
  <c r="G164" i="8"/>
  <c r="I163" i="8"/>
  <c r="G163" i="8"/>
  <c r="I162" i="8"/>
  <c r="G162" i="8"/>
  <c r="I160" i="8"/>
  <c r="G160" i="8"/>
  <c r="I159" i="8"/>
  <c r="G159" i="8"/>
  <c r="I158" i="8"/>
  <c r="G158" i="8"/>
  <c r="I157" i="8"/>
  <c r="G157" i="8"/>
  <c r="I156" i="8"/>
  <c r="G156" i="8"/>
  <c r="I154" i="8"/>
  <c r="G154" i="8"/>
  <c r="I153" i="8"/>
  <c r="G153" i="8"/>
  <c r="I151" i="8"/>
  <c r="G151" i="8"/>
  <c r="I150" i="8"/>
  <c r="G150" i="8"/>
  <c r="I148" i="8"/>
  <c r="G148" i="8"/>
  <c r="I147" i="8"/>
  <c r="G147" i="8"/>
  <c r="I146" i="8"/>
  <c r="G146" i="8"/>
  <c r="I144" i="8"/>
  <c r="G144" i="8"/>
  <c r="I143" i="8"/>
  <c r="G143" i="8"/>
  <c r="I141" i="8"/>
  <c r="G141" i="8"/>
  <c r="I140" i="8"/>
  <c r="G140" i="8"/>
  <c r="I139" i="8"/>
  <c r="G139" i="8"/>
  <c r="I133" i="8"/>
  <c r="G133" i="8"/>
  <c r="I132" i="8"/>
  <c r="G132" i="8"/>
  <c r="I130" i="8"/>
  <c r="G130" i="8"/>
  <c r="I129" i="8"/>
  <c r="G129" i="8"/>
  <c r="I127" i="8"/>
  <c r="G127" i="8"/>
  <c r="I126" i="8"/>
  <c r="G126" i="8"/>
  <c r="I124" i="8"/>
  <c r="G124" i="8"/>
  <c r="I123" i="8"/>
  <c r="G123" i="8"/>
  <c r="I121" i="8"/>
  <c r="G121" i="8"/>
  <c r="I118" i="8"/>
  <c r="G118" i="8"/>
  <c r="I117" i="8"/>
  <c r="G117" i="8"/>
  <c r="I116" i="8"/>
  <c r="G116" i="8"/>
  <c r="I115" i="8"/>
  <c r="G115" i="8"/>
  <c r="I113" i="8"/>
  <c r="G113" i="8"/>
  <c r="I112" i="8"/>
  <c r="G112" i="8"/>
  <c r="I111" i="8"/>
  <c r="G111" i="8"/>
  <c r="I108" i="8"/>
  <c r="G108" i="8"/>
  <c r="I107" i="8"/>
  <c r="G107" i="8"/>
  <c r="I106" i="8"/>
  <c r="G106" i="8"/>
  <c r="I105" i="8"/>
  <c r="G105" i="8"/>
  <c r="I101" i="8"/>
  <c r="I100" i="8"/>
  <c r="I98" i="8"/>
  <c r="G98" i="8"/>
  <c r="I97" i="8"/>
  <c r="G97" i="8"/>
  <c r="I96" i="8"/>
  <c r="G96" i="8"/>
  <c r="I95" i="8"/>
  <c r="G95" i="8"/>
  <c r="I93" i="8"/>
  <c r="I92" i="8"/>
  <c r="I91" i="8"/>
  <c r="I88" i="8"/>
  <c r="G88" i="8"/>
  <c r="I87" i="8"/>
  <c r="G87" i="8"/>
  <c r="I86" i="8"/>
  <c r="G86" i="8"/>
  <c r="I84" i="8"/>
  <c r="G84" i="8"/>
  <c r="I83" i="8"/>
  <c r="G83" i="8"/>
  <c r="I82" i="8"/>
  <c r="G82" i="8"/>
  <c r="I81" i="8"/>
  <c r="G81" i="8"/>
  <c r="I76" i="8"/>
  <c r="G76" i="8"/>
  <c r="I75" i="8"/>
  <c r="G75" i="8"/>
  <c r="I74" i="8"/>
  <c r="G74" i="8"/>
  <c r="I72" i="8"/>
  <c r="G72" i="8"/>
  <c r="I71" i="8"/>
  <c r="G71" i="8"/>
  <c r="I69" i="8"/>
  <c r="G69" i="8"/>
  <c r="I68" i="8"/>
  <c r="G68" i="8"/>
  <c r="I65" i="8"/>
  <c r="G65" i="8"/>
  <c r="I64" i="8"/>
  <c r="G64" i="8"/>
  <c r="I63" i="8"/>
  <c r="G63" i="8"/>
  <c r="I62" i="8"/>
  <c r="G62" i="8"/>
  <c r="I60" i="8"/>
  <c r="G60" i="8"/>
  <c r="I54" i="8"/>
  <c r="G54" i="8"/>
  <c r="I53" i="8"/>
  <c r="G53" i="8"/>
  <c r="I52" i="8"/>
  <c r="G52" i="8"/>
  <c r="I44" i="8"/>
  <c r="G44" i="8"/>
  <c r="I43" i="8"/>
  <c r="G43" i="8"/>
  <c r="I42" i="8"/>
  <c r="G42" i="8"/>
  <c r="I41" i="8"/>
  <c r="G41" i="8"/>
  <c r="I39" i="8"/>
  <c r="G39" i="8"/>
  <c r="I38" i="8"/>
  <c r="G38" i="8"/>
  <c r="I37" i="8"/>
  <c r="G37" i="8"/>
  <c r="I32" i="8"/>
  <c r="G32" i="8"/>
  <c r="I31" i="8"/>
  <c r="G31" i="8"/>
  <c r="I30" i="8"/>
  <c r="G30" i="8"/>
  <c r="I28" i="8"/>
  <c r="G28" i="8"/>
  <c r="I27" i="8"/>
  <c r="G27" i="8"/>
  <c r="I26" i="8"/>
  <c r="G26" i="8"/>
  <c r="I25" i="8"/>
  <c r="G25" i="8"/>
  <c r="I23" i="8"/>
  <c r="G23" i="8"/>
  <c r="I22" i="8"/>
  <c r="G22" i="8"/>
  <c r="I19" i="8"/>
  <c r="G19" i="8"/>
  <c r="I18" i="8"/>
  <c r="G18" i="8"/>
  <c r="I17" i="8"/>
  <c r="G17" i="8"/>
  <c r="I16" i="8"/>
  <c r="G16" i="8"/>
  <c r="I15" i="8"/>
  <c r="G15" i="8"/>
  <c r="I14" i="8"/>
  <c r="G14" i="8"/>
  <c r="I10" i="8"/>
  <c r="G10" i="8"/>
  <c r="I9" i="8"/>
  <c r="G9" i="8"/>
  <c r="I7" i="8"/>
  <c r="G7" i="8"/>
  <c r="I6" i="8"/>
  <c r="G6" i="8"/>
  <c r="I5" i="8"/>
  <c r="G5" i="8"/>
  <c r="I311" i="7"/>
  <c r="G311" i="7"/>
  <c r="I309" i="7"/>
  <c r="G309" i="7"/>
  <c r="I308" i="7"/>
  <c r="G308" i="7"/>
  <c r="I307" i="7"/>
  <c r="G307" i="7"/>
  <c r="I306" i="7"/>
  <c r="G306" i="7"/>
  <c r="I305" i="7"/>
  <c r="G305" i="7"/>
  <c r="I304" i="7"/>
  <c r="G304" i="7"/>
  <c r="I303" i="7"/>
  <c r="G303" i="7"/>
  <c r="I301" i="7"/>
  <c r="G301" i="7"/>
  <c r="I300" i="7"/>
  <c r="G300" i="7"/>
  <c r="I299" i="7"/>
  <c r="G299" i="7"/>
  <c r="I297" i="7"/>
  <c r="G297" i="7"/>
  <c r="I296" i="7"/>
  <c r="G296" i="7"/>
  <c r="I294" i="7"/>
  <c r="G294" i="7"/>
  <c r="I293" i="7"/>
  <c r="G293" i="7"/>
  <c r="I290" i="7"/>
  <c r="G290" i="7"/>
  <c r="I284" i="7"/>
  <c r="G284" i="7"/>
  <c r="I277" i="7"/>
  <c r="G277" i="7"/>
  <c r="I276" i="7"/>
  <c r="G276" i="7"/>
  <c r="I275" i="7"/>
  <c r="G275" i="7"/>
  <c r="I274" i="7"/>
  <c r="G274" i="7"/>
  <c r="I273" i="7"/>
  <c r="G273" i="7"/>
  <c r="I271" i="7"/>
  <c r="G271" i="7"/>
  <c r="I270" i="7"/>
  <c r="G270" i="7"/>
  <c r="I269" i="7"/>
  <c r="G269" i="7"/>
  <c r="I267" i="7"/>
  <c r="G267" i="7"/>
  <c r="I266" i="7"/>
  <c r="G266" i="7"/>
  <c r="I265" i="7"/>
  <c r="G265" i="7"/>
  <c r="I263" i="7"/>
  <c r="G263" i="7"/>
  <c r="I262" i="7"/>
  <c r="G262" i="7"/>
  <c r="I261" i="7"/>
  <c r="G261" i="7"/>
  <c r="I258" i="7"/>
  <c r="G258" i="7"/>
  <c r="I257" i="7"/>
  <c r="G257" i="7"/>
  <c r="I256" i="7"/>
  <c r="G256" i="7"/>
  <c r="I255" i="7"/>
  <c r="G255" i="7"/>
  <c r="I254" i="7"/>
  <c r="G254" i="7"/>
  <c r="I253" i="7"/>
  <c r="G253" i="7"/>
  <c r="I250" i="7"/>
  <c r="G250" i="7"/>
  <c r="I249" i="7"/>
  <c r="G249" i="7"/>
  <c r="I248" i="7"/>
  <c r="G248" i="7"/>
  <c r="I247" i="7"/>
  <c r="G247" i="7"/>
  <c r="I244" i="7"/>
  <c r="G244" i="7"/>
  <c r="I243" i="7"/>
  <c r="G243" i="7"/>
  <c r="I242" i="7"/>
  <c r="G242" i="7"/>
  <c r="I241" i="7"/>
  <c r="G241" i="7"/>
  <c r="I240" i="7"/>
  <c r="G240" i="7"/>
  <c r="I239" i="7"/>
  <c r="G239" i="7"/>
  <c r="I238" i="7"/>
  <c r="G238" i="7"/>
  <c r="I235" i="7"/>
  <c r="G235" i="7"/>
  <c r="I233" i="7"/>
  <c r="G233" i="7"/>
  <c r="I231" i="7"/>
  <c r="G231" i="7"/>
  <c r="I230" i="7"/>
  <c r="G230" i="7"/>
  <c r="I229" i="7"/>
  <c r="G229" i="7"/>
  <c r="I227" i="7"/>
  <c r="G227" i="7"/>
  <c r="I226" i="7"/>
  <c r="G226" i="7"/>
  <c r="I225" i="7"/>
  <c r="G225" i="7"/>
  <c r="I224" i="7"/>
  <c r="G224" i="7"/>
  <c r="I222" i="7"/>
  <c r="G222" i="7"/>
  <c r="I221" i="7"/>
  <c r="G221" i="7"/>
  <c r="I220" i="7"/>
  <c r="G220" i="7"/>
  <c r="I219" i="7"/>
  <c r="G219" i="7"/>
  <c r="I216" i="7"/>
  <c r="G216" i="7"/>
  <c r="I215" i="7"/>
  <c r="G215" i="7"/>
  <c r="I214" i="7"/>
  <c r="G214" i="7"/>
  <c r="I213" i="7"/>
  <c r="G213" i="7"/>
  <c r="I212" i="7"/>
  <c r="G212" i="7"/>
  <c r="I210" i="7"/>
  <c r="G210" i="7"/>
  <c r="I208" i="7"/>
  <c r="G208" i="7"/>
  <c r="I202" i="7"/>
  <c r="G202" i="7"/>
  <c r="I200" i="7"/>
  <c r="G200" i="7"/>
  <c r="I199" i="7"/>
  <c r="G199" i="7"/>
  <c r="I198" i="7"/>
  <c r="G198" i="7"/>
  <c r="I197" i="7"/>
  <c r="G197" i="7"/>
  <c r="I191" i="7"/>
  <c r="G191" i="7"/>
  <c r="I190" i="7"/>
  <c r="G190" i="7"/>
  <c r="I189" i="7"/>
  <c r="G189" i="7"/>
  <c r="I187" i="7"/>
  <c r="G187" i="7"/>
  <c r="I186" i="7"/>
  <c r="G186" i="7"/>
  <c r="I185" i="7"/>
  <c r="G185" i="7"/>
  <c r="I184" i="7"/>
  <c r="G184" i="7"/>
  <c r="I183" i="7"/>
  <c r="G183" i="7"/>
  <c r="I182" i="7"/>
  <c r="G182" i="7"/>
  <c r="I180" i="7"/>
  <c r="G180" i="7"/>
  <c r="I179" i="7"/>
  <c r="G179" i="7"/>
  <c r="I178" i="7"/>
  <c r="G178" i="7"/>
  <c r="I177" i="7"/>
  <c r="G177" i="7"/>
  <c r="I176" i="7"/>
  <c r="G176" i="7"/>
  <c r="I172" i="7"/>
  <c r="G172" i="7"/>
  <c r="I171" i="7"/>
  <c r="G171" i="7"/>
  <c r="I170" i="7"/>
  <c r="G170" i="7"/>
  <c r="I147" i="7"/>
  <c r="G147" i="7"/>
  <c r="I146" i="7"/>
  <c r="G146" i="7"/>
  <c r="I144" i="7"/>
  <c r="G144" i="7"/>
  <c r="I143" i="7"/>
  <c r="G143" i="7"/>
  <c r="I141" i="7"/>
  <c r="G141" i="7"/>
  <c r="I140" i="7"/>
  <c r="G140" i="7"/>
  <c r="I139" i="7"/>
  <c r="G139" i="7"/>
  <c r="I138" i="7"/>
  <c r="G138" i="7"/>
  <c r="I136" i="7"/>
  <c r="G136" i="7"/>
  <c r="I135" i="7"/>
  <c r="G135" i="7"/>
  <c r="I133" i="7"/>
  <c r="G133" i="7"/>
  <c r="I132" i="7"/>
  <c r="G132" i="7"/>
  <c r="I129" i="7"/>
  <c r="G129" i="7"/>
  <c r="I128" i="7"/>
  <c r="G128" i="7"/>
  <c r="I126" i="7"/>
  <c r="G126" i="7"/>
  <c r="I125" i="7"/>
  <c r="H125" i="7"/>
  <c r="G125" i="7"/>
  <c r="I120" i="7"/>
  <c r="G120" i="7"/>
  <c r="I119" i="7"/>
  <c r="G119" i="7"/>
  <c r="I118" i="7"/>
  <c r="G118" i="7"/>
  <c r="I116" i="7"/>
  <c r="G116" i="7"/>
  <c r="I113" i="7"/>
  <c r="G113" i="7"/>
  <c r="I112" i="7"/>
  <c r="G112" i="7"/>
  <c r="I111" i="7"/>
  <c r="G111" i="7"/>
  <c r="I109" i="7"/>
  <c r="G109" i="7"/>
  <c r="I108" i="7"/>
  <c r="G108" i="7"/>
  <c r="I107" i="7"/>
  <c r="G107" i="7"/>
  <c r="I105" i="7"/>
  <c r="I104" i="7"/>
  <c r="G104" i="7"/>
  <c r="I103" i="7"/>
  <c r="G103" i="7"/>
  <c r="I101" i="7"/>
  <c r="I100" i="7"/>
  <c r="G100" i="7"/>
  <c r="I99" i="7"/>
  <c r="G99" i="7"/>
  <c r="I94" i="7"/>
  <c r="G94" i="7"/>
  <c r="I93" i="7"/>
  <c r="G93" i="7"/>
  <c r="I91" i="7"/>
  <c r="G91" i="7"/>
  <c r="I90" i="7"/>
  <c r="G90" i="7"/>
  <c r="I89" i="7"/>
  <c r="G89" i="7"/>
  <c r="I88" i="7"/>
  <c r="G88" i="7"/>
  <c r="I87" i="7"/>
  <c r="G87" i="7"/>
  <c r="I85" i="7"/>
  <c r="G85" i="7"/>
  <c r="I84" i="7"/>
  <c r="G84" i="7"/>
  <c r="I83" i="7"/>
  <c r="G83" i="7"/>
  <c r="I81" i="7"/>
  <c r="G81" i="7"/>
  <c r="I80" i="7"/>
  <c r="G80" i="7"/>
  <c r="I78" i="7"/>
  <c r="G78" i="7"/>
  <c r="I77" i="7"/>
  <c r="G77" i="7"/>
  <c r="I74" i="7"/>
  <c r="G74" i="7"/>
  <c r="I73" i="7"/>
  <c r="G73" i="7"/>
  <c r="I72" i="7"/>
  <c r="G72" i="7"/>
  <c r="I70" i="7"/>
  <c r="G70" i="7"/>
  <c r="I69" i="7"/>
  <c r="G69" i="7"/>
  <c r="I68" i="7"/>
  <c r="G68" i="7"/>
  <c r="I66" i="7"/>
  <c r="G66" i="7"/>
  <c r="I65" i="7"/>
  <c r="G65" i="7"/>
  <c r="I62" i="7"/>
  <c r="G62" i="7"/>
  <c r="I61" i="7"/>
  <c r="G61" i="7"/>
  <c r="I60" i="7"/>
  <c r="G60" i="7"/>
  <c r="I59" i="7"/>
  <c r="G59" i="7"/>
  <c r="I57" i="7"/>
  <c r="G57" i="7"/>
  <c r="I56" i="7"/>
  <c r="G56" i="7"/>
  <c r="I50" i="7"/>
  <c r="G50" i="7"/>
  <c r="I49" i="7"/>
  <c r="G49" i="7"/>
  <c r="I48" i="7"/>
  <c r="G48" i="7"/>
  <c r="I47" i="7"/>
  <c r="G47" i="7"/>
  <c r="I46" i="7"/>
  <c r="G46" i="7"/>
  <c r="I44" i="7"/>
  <c r="G44" i="7"/>
  <c r="I43" i="7"/>
  <c r="G43" i="7"/>
  <c r="I42" i="7"/>
  <c r="G42" i="7"/>
  <c r="I41" i="7"/>
  <c r="G41" i="7"/>
  <c r="I39" i="7"/>
  <c r="G39" i="7"/>
  <c r="I38" i="7"/>
  <c r="G38" i="7"/>
  <c r="I37" i="7"/>
  <c r="G37" i="7"/>
  <c r="I35" i="7"/>
  <c r="G35" i="7"/>
  <c r="I34" i="7"/>
  <c r="G34" i="7"/>
  <c r="I33" i="7"/>
  <c r="G33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1" i="7"/>
  <c r="G21" i="7"/>
  <c r="I20" i="7"/>
  <c r="G20" i="7"/>
  <c r="I18" i="7"/>
  <c r="G18" i="7"/>
  <c r="I17" i="7"/>
  <c r="G17" i="7"/>
  <c r="I16" i="7"/>
  <c r="G16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J101" i="8" l="1"/>
  <c r="J100" i="8"/>
  <c r="J279" i="8" l="1"/>
  <c r="J276" i="8"/>
  <c r="J275" i="8"/>
  <c r="J273" i="8"/>
  <c r="J272" i="8"/>
  <c r="J271" i="8"/>
  <c r="J270" i="8"/>
  <c r="J269" i="8"/>
  <c r="J268" i="8"/>
  <c r="J265" i="8"/>
  <c r="J264" i="8"/>
  <c r="J263" i="8"/>
  <c r="J262" i="8"/>
  <c r="J261" i="8"/>
  <c r="J260" i="8"/>
  <c r="J256" i="8"/>
  <c r="J255" i="8"/>
  <c r="J254" i="8"/>
  <c r="J252" i="8"/>
  <c r="J251" i="8"/>
  <c r="J249" i="8"/>
  <c r="J248" i="8"/>
  <c r="J246" i="8"/>
  <c r="J244" i="8"/>
  <c r="J242" i="8"/>
  <c r="J240" i="8"/>
  <c r="J239" i="8"/>
  <c r="J237" i="8"/>
  <c r="J236" i="8"/>
  <c r="J235" i="8"/>
  <c r="J221" i="8"/>
  <c r="J219" i="8"/>
  <c r="J218" i="8"/>
  <c r="J217" i="8"/>
  <c r="J216" i="8"/>
  <c r="J214" i="8"/>
  <c r="J213" i="8"/>
  <c r="J212" i="8"/>
  <c r="J210" i="8"/>
  <c r="J209" i="8"/>
  <c r="J208" i="8"/>
  <c r="J206" i="8"/>
  <c r="J204" i="8"/>
  <c r="J203" i="8"/>
  <c r="J202" i="8"/>
  <c r="J201" i="8"/>
  <c r="J199" i="8"/>
  <c r="J198" i="8"/>
  <c r="J197" i="8"/>
  <c r="J195" i="8"/>
  <c r="J194" i="8"/>
  <c r="J190" i="8"/>
  <c r="J189" i="8"/>
  <c r="J187" i="8"/>
  <c r="J186" i="8"/>
  <c r="J184" i="8"/>
  <c r="J183" i="8"/>
  <c r="J180" i="8"/>
  <c r="J179" i="8"/>
  <c r="J177" i="8"/>
  <c r="J176" i="8"/>
  <c r="J174" i="8"/>
  <c r="J173" i="8"/>
  <c r="J172" i="8"/>
  <c r="J170" i="8"/>
  <c r="J169" i="8"/>
  <c r="J168" i="8"/>
  <c r="J167" i="8"/>
  <c r="J166" i="8"/>
  <c r="J165" i="8"/>
  <c r="J164" i="8"/>
  <c r="J163" i="8"/>
  <c r="J162" i="8"/>
  <c r="J160" i="8"/>
  <c r="J159" i="8"/>
  <c r="J158" i="8"/>
  <c r="J157" i="8"/>
  <c r="J156" i="8"/>
  <c r="J154" i="8"/>
  <c r="J153" i="8"/>
  <c r="J151" i="8"/>
  <c r="J150" i="8"/>
  <c r="J148" i="8"/>
  <c r="J147" i="8"/>
  <c r="J146" i="8"/>
  <c r="J144" i="8"/>
  <c r="J143" i="8"/>
  <c r="J141" i="8"/>
  <c r="J140" i="8"/>
  <c r="J139" i="8"/>
  <c r="J133" i="8"/>
  <c r="J132" i="8"/>
  <c r="J130" i="8"/>
  <c r="J129" i="8"/>
  <c r="J127" i="8"/>
  <c r="J126" i="8"/>
  <c r="J124" i="8"/>
  <c r="J123" i="8"/>
  <c r="J121" i="8"/>
  <c r="J118" i="8"/>
  <c r="J117" i="8"/>
  <c r="J116" i="8"/>
  <c r="J115" i="8"/>
  <c r="J113" i="8"/>
  <c r="J112" i="8"/>
  <c r="J111" i="8"/>
  <c r="J108" i="8"/>
  <c r="J107" i="8"/>
  <c r="J106" i="8"/>
  <c r="J105" i="8"/>
  <c r="J95" i="8"/>
  <c r="J93" i="8"/>
  <c r="J92" i="8"/>
  <c r="J91" i="8"/>
  <c r="J98" i="8"/>
  <c r="J97" i="8"/>
  <c r="J96" i="8"/>
  <c r="J88" i="8"/>
  <c r="J87" i="8"/>
  <c r="J86" i="8"/>
  <c r="J84" i="8"/>
  <c r="J83" i="8"/>
  <c r="J82" i="8"/>
  <c r="J81" i="8"/>
  <c r="J76" i="8"/>
  <c r="J75" i="8"/>
  <c r="J74" i="8"/>
  <c r="J72" i="8"/>
  <c r="J71" i="8"/>
  <c r="J69" i="8"/>
  <c r="J68" i="8"/>
  <c r="J65" i="8"/>
  <c r="J64" i="8"/>
  <c r="J63" i="8"/>
  <c r="J62" i="8"/>
  <c r="J60" i="8"/>
  <c r="J54" i="8"/>
  <c r="J53" i="8"/>
  <c r="J52" i="8"/>
  <c r="J44" i="8"/>
  <c r="J43" i="8"/>
  <c r="J42" i="8"/>
  <c r="J41" i="8"/>
  <c r="J39" i="8"/>
  <c r="J38" i="8"/>
  <c r="J37" i="8"/>
  <c r="J32" i="8"/>
  <c r="J31" i="8"/>
  <c r="J30" i="8"/>
  <c r="J28" i="8"/>
  <c r="J27" i="8"/>
  <c r="J26" i="8"/>
  <c r="J25" i="8"/>
  <c r="J23" i="8"/>
  <c r="J22" i="8"/>
  <c r="J19" i="8"/>
  <c r="J18" i="8"/>
  <c r="J17" i="8"/>
  <c r="J16" i="8"/>
  <c r="J15" i="8"/>
  <c r="J14" i="8"/>
  <c r="J10" i="8"/>
  <c r="J9" i="8"/>
  <c r="J7" i="8"/>
  <c r="J6" i="8"/>
  <c r="J5" i="8"/>
  <c r="J311" i="7"/>
  <c r="J309" i="7"/>
  <c r="J308" i="7"/>
  <c r="J307" i="7"/>
  <c r="J306" i="7"/>
  <c r="J305" i="7"/>
  <c r="J304" i="7"/>
  <c r="J303" i="7"/>
  <c r="J301" i="7"/>
  <c r="J300" i="7"/>
  <c r="J299" i="7"/>
  <c r="J297" i="7"/>
  <c r="J296" i="7"/>
  <c r="J294" i="7"/>
  <c r="J293" i="7"/>
  <c r="J290" i="7"/>
  <c r="J284" i="7"/>
  <c r="J277" i="7"/>
  <c r="J276" i="7"/>
  <c r="J275" i="7"/>
  <c r="J274" i="7"/>
  <c r="J273" i="7"/>
  <c r="J271" i="7"/>
  <c r="J270" i="7"/>
  <c r="J269" i="7"/>
  <c r="J267" i="7"/>
  <c r="J266" i="7"/>
  <c r="J265" i="7"/>
  <c r="J263" i="7"/>
  <c r="J262" i="7"/>
  <c r="J261" i="7"/>
  <c r="J258" i="7"/>
  <c r="J257" i="7"/>
  <c r="J256" i="7"/>
  <c r="J255" i="7"/>
  <c r="J254" i="7"/>
  <c r="J253" i="7"/>
  <c r="J250" i="7"/>
  <c r="J249" i="7"/>
  <c r="J248" i="7"/>
  <c r="J247" i="7"/>
  <c r="J244" i="7"/>
  <c r="J243" i="7"/>
  <c r="J242" i="7"/>
  <c r="J241" i="7"/>
  <c r="J240" i="7"/>
  <c r="J239" i="7"/>
  <c r="J238" i="7"/>
  <c r="J235" i="7"/>
  <c r="J233" i="7"/>
  <c r="J231" i="7"/>
  <c r="J230" i="7"/>
  <c r="J229" i="7"/>
  <c r="J227" i="7"/>
  <c r="J226" i="7"/>
  <c r="J225" i="7"/>
  <c r="J224" i="7"/>
  <c r="J222" i="7"/>
  <c r="J221" i="7"/>
  <c r="J220" i="7"/>
  <c r="J219" i="7"/>
  <c r="J216" i="7"/>
  <c r="J215" i="7"/>
  <c r="J214" i="7"/>
  <c r="J213" i="7"/>
  <c r="J212" i="7"/>
  <c r="J210" i="7"/>
  <c r="J208" i="7"/>
  <c r="J202" i="7"/>
  <c r="J200" i="7"/>
  <c r="J199" i="7"/>
  <c r="J198" i="7"/>
  <c r="J197" i="7"/>
  <c r="J191" i="7"/>
  <c r="J190" i="7"/>
  <c r="J189" i="7"/>
  <c r="J187" i="7"/>
  <c r="J186" i="7"/>
  <c r="J185" i="7"/>
  <c r="J184" i="7"/>
  <c r="J183" i="7"/>
  <c r="J182" i="7"/>
  <c r="J180" i="7"/>
  <c r="J179" i="7"/>
  <c r="J178" i="7"/>
  <c r="J177" i="7"/>
  <c r="J176" i="7"/>
  <c r="J172" i="7"/>
  <c r="J171" i="7"/>
  <c r="J170" i="7"/>
  <c r="J147" i="7"/>
  <c r="J146" i="7"/>
  <c r="J144" i="7"/>
  <c r="J143" i="7"/>
  <c r="J141" i="7"/>
  <c r="J140" i="7"/>
  <c r="J139" i="7"/>
  <c r="J138" i="7"/>
  <c r="J136" i="7"/>
  <c r="J135" i="7"/>
  <c r="J133" i="7"/>
  <c r="J132" i="7"/>
  <c r="J129" i="7"/>
  <c r="J128" i="7"/>
  <c r="J126" i="7"/>
  <c r="J125" i="7"/>
  <c r="J120" i="7"/>
  <c r="J119" i="7"/>
  <c r="J118" i="7"/>
  <c r="J116" i="7"/>
  <c r="J113" i="7"/>
  <c r="J112" i="7"/>
  <c r="J111" i="7"/>
  <c r="J109" i="7"/>
  <c r="J108" i="7"/>
  <c r="J107" i="7"/>
  <c r="J94" i="7"/>
  <c r="J93" i="7"/>
  <c r="J105" i="7"/>
  <c r="J104" i="7"/>
  <c r="J103" i="7"/>
  <c r="J101" i="7"/>
  <c r="J100" i="7"/>
  <c r="J99" i="7"/>
  <c r="J91" i="7"/>
  <c r="J90" i="7"/>
  <c r="J89" i="7"/>
  <c r="J88" i="7"/>
  <c r="J87" i="7"/>
  <c r="J85" i="7"/>
  <c r="J84" i="7"/>
  <c r="J83" i="7"/>
  <c r="J81" i="7"/>
  <c r="J80" i="7"/>
  <c r="J78" i="7"/>
  <c r="J77" i="7"/>
  <c r="J74" i="7"/>
  <c r="J73" i="7"/>
  <c r="J72" i="7"/>
  <c r="J66" i="7"/>
  <c r="J65" i="7"/>
  <c r="J70" i="7"/>
  <c r="J69" i="7"/>
  <c r="J68" i="7"/>
  <c r="J62" i="7"/>
  <c r="J61" i="7"/>
  <c r="J60" i="7"/>
  <c r="J59" i="7"/>
  <c r="J57" i="7"/>
  <c r="J56" i="7"/>
  <c r="J50" i="7"/>
  <c r="J49" i="7"/>
  <c r="J48" i="7"/>
  <c r="J47" i="7"/>
  <c r="J46" i="7"/>
  <c r="J44" i="7"/>
  <c r="J43" i="7"/>
  <c r="J42" i="7"/>
  <c r="J41" i="7"/>
  <c r="J39" i="7"/>
  <c r="J38" i="7"/>
  <c r="J37" i="7"/>
  <c r="J35" i="7"/>
  <c r="J34" i="7"/>
  <c r="J33" i="7"/>
  <c r="J30" i="7"/>
  <c r="J29" i="7"/>
  <c r="J31" i="7"/>
  <c r="J28" i="7"/>
  <c r="J27" i="7"/>
  <c r="J26" i="7"/>
  <c r="J25" i="7"/>
  <c r="J24" i="7"/>
  <c r="J21" i="7"/>
  <c r="J20" i="7"/>
  <c r="J18" i="7"/>
  <c r="J17" i="7"/>
  <c r="J16" i="7"/>
  <c r="J13" i="7"/>
  <c r="J12" i="7"/>
  <c r="J11" i="7"/>
  <c r="J10" i="7"/>
  <c r="J9" i="7"/>
  <c r="J8" i="7"/>
  <c r="J7" i="7"/>
  <c r="J6" i="7"/>
  <c r="H126" i="7" l="1"/>
  <c r="H32" i="8"/>
  <c r="H31" i="8"/>
  <c r="H30" i="8"/>
  <c r="H31" i="7" l="1"/>
  <c r="H240" i="7" l="1"/>
  <c r="H239" i="7"/>
  <c r="H279" i="8" l="1"/>
  <c r="H276" i="8"/>
  <c r="H275" i="8"/>
  <c r="H273" i="8"/>
  <c r="H272" i="8"/>
  <c r="H271" i="8"/>
  <c r="H270" i="8"/>
  <c r="H269" i="8"/>
  <c r="H268" i="8"/>
  <c r="H263" i="8"/>
  <c r="H262" i="8"/>
  <c r="H261" i="8"/>
  <c r="H260" i="8"/>
  <c r="H256" i="8"/>
  <c r="H255" i="8"/>
  <c r="H254" i="8"/>
  <c r="H252" i="8"/>
  <c r="H251" i="8"/>
  <c r="H249" i="8"/>
  <c r="H248" i="8"/>
  <c r="H246" i="8"/>
  <c r="H244" i="8"/>
  <c r="H242" i="8"/>
  <c r="H240" i="8"/>
  <c r="H239" i="8"/>
  <c r="H237" i="8"/>
  <c r="H236" i="8"/>
  <c r="H235" i="8"/>
  <c r="H232" i="8"/>
  <c r="H231" i="8"/>
  <c r="H230" i="8"/>
  <c r="H229" i="8"/>
  <c r="H227" i="8"/>
  <c r="H226" i="8"/>
  <c r="H224" i="8"/>
  <c r="H221" i="8"/>
  <c r="H219" i="8"/>
  <c r="H218" i="8"/>
  <c r="H217" i="8"/>
  <c r="H216" i="8"/>
  <c r="H214" i="8"/>
  <c r="H213" i="8"/>
  <c r="H212" i="8"/>
  <c r="H210" i="8"/>
  <c r="H209" i="8"/>
  <c r="H208" i="8"/>
  <c r="H206" i="8"/>
  <c r="H204" i="8"/>
  <c r="H203" i="8"/>
  <c r="H202" i="8"/>
  <c r="H201" i="8"/>
  <c r="H199" i="8"/>
  <c r="H198" i="8"/>
  <c r="H197" i="8"/>
  <c r="H195" i="8"/>
  <c r="H194" i="8"/>
  <c r="H190" i="8"/>
  <c r="H189" i="8"/>
  <c r="H187" i="8"/>
  <c r="H186" i="8"/>
  <c r="H184" i="8"/>
  <c r="H183" i="8"/>
  <c r="H180" i="8"/>
  <c r="H179" i="8"/>
  <c r="H177" i="8"/>
  <c r="H176" i="8"/>
  <c r="H174" i="8"/>
  <c r="H173" i="8"/>
  <c r="H172" i="8"/>
  <c r="H170" i="8"/>
  <c r="H169" i="8"/>
  <c r="H168" i="8"/>
  <c r="H167" i="8"/>
  <c r="H166" i="8"/>
  <c r="H165" i="8"/>
  <c r="H164" i="8"/>
  <c r="H163" i="8"/>
  <c r="H162" i="8"/>
  <c r="H160" i="8"/>
  <c r="H159" i="8"/>
  <c r="H158" i="8"/>
  <c r="H157" i="8"/>
  <c r="H156" i="8"/>
  <c r="H154" i="8"/>
  <c r="H153" i="8"/>
  <c r="H151" i="8"/>
  <c r="H150" i="8"/>
  <c r="H148" i="8"/>
  <c r="H147" i="8"/>
  <c r="H146" i="8"/>
  <c r="H144" i="8"/>
  <c r="H143" i="8"/>
  <c r="H141" i="8"/>
  <c r="H140" i="8"/>
  <c r="H139" i="8"/>
  <c r="H133" i="8"/>
  <c r="H132" i="8"/>
  <c r="H130" i="8"/>
  <c r="H129" i="8"/>
  <c r="H127" i="8"/>
  <c r="H126" i="8"/>
  <c r="H124" i="8"/>
  <c r="H123" i="8"/>
  <c r="H121" i="8"/>
  <c r="H118" i="8"/>
  <c r="H117" i="8"/>
  <c r="H116" i="8"/>
  <c r="H115" i="8"/>
  <c r="H113" i="8"/>
  <c r="H112" i="8"/>
  <c r="H111" i="8"/>
  <c r="H108" i="8"/>
  <c r="H107" i="8"/>
  <c r="H106" i="8"/>
  <c r="H105" i="8"/>
  <c r="H95" i="8"/>
  <c r="H98" i="8"/>
  <c r="H97" i="8"/>
  <c r="H96" i="8"/>
  <c r="H88" i="8"/>
  <c r="H87" i="8"/>
  <c r="H86" i="8"/>
  <c r="H84" i="8"/>
  <c r="H83" i="8"/>
  <c r="H82" i="8"/>
  <c r="H81" i="8"/>
  <c r="H76" i="8"/>
  <c r="H75" i="8"/>
  <c r="H74" i="8"/>
  <c r="H72" i="8"/>
  <c r="H71" i="8"/>
  <c r="H69" i="8"/>
  <c r="H68" i="8"/>
  <c r="H65" i="8"/>
  <c r="H64" i="8"/>
  <c r="H63" i="8"/>
  <c r="H62" i="8"/>
  <c r="H60" i="8"/>
  <c r="H54" i="8"/>
  <c r="H53" i="8"/>
  <c r="H52" i="8"/>
  <c r="H44" i="8"/>
  <c r="H43" i="8"/>
  <c r="H42" i="8"/>
  <c r="H41" i="8"/>
  <c r="H39" i="8"/>
  <c r="H38" i="8"/>
  <c r="H37" i="8"/>
  <c r="H28" i="8"/>
  <c r="H27" i="8"/>
  <c r="H26" i="8"/>
  <c r="H25" i="8"/>
  <c r="H23" i="8"/>
  <c r="H22" i="8"/>
  <c r="H19" i="8"/>
  <c r="H18" i="8"/>
  <c r="H17" i="8"/>
  <c r="H16" i="8"/>
  <c r="H15" i="8"/>
  <c r="H14" i="8"/>
  <c r="H10" i="8"/>
  <c r="H9" i="8"/>
  <c r="H7" i="8"/>
  <c r="H6" i="8"/>
  <c r="H5" i="8"/>
  <c r="H311" i="7"/>
  <c r="H309" i="7"/>
  <c r="H308" i="7"/>
  <c r="H307" i="7"/>
  <c r="H306" i="7"/>
  <c r="H305" i="7"/>
  <c r="H304" i="7"/>
  <c r="H303" i="7"/>
  <c r="H301" i="7"/>
  <c r="H300" i="7"/>
  <c r="H299" i="7"/>
  <c r="H297" i="7"/>
  <c r="H296" i="7"/>
  <c r="H294" i="7"/>
  <c r="H293" i="7"/>
  <c r="H290" i="7"/>
  <c r="H284" i="7"/>
  <c r="H277" i="7"/>
  <c r="H276" i="7"/>
  <c r="H275" i="7"/>
  <c r="H274" i="7"/>
  <c r="H273" i="7"/>
  <c r="H271" i="7"/>
  <c r="H270" i="7"/>
  <c r="H269" i="7"/>
  <c r="H267" i="7"/>
  <c r="H266" i="7"/>
  <c r="H265" i="7"/>
  <c r="H263" i="7"/>
  <c r="H262" i="7"/>
  <c r="H261" i="7"/>
  <c r="H258" i="7"/>
  <c r="H257" i="7"/>
  <c r="H256" i="7"/>
  <c r="H255" i="7"/>
  <c r="H254" i="7"/>
  <c r="H253" i="7"/>
  <c r="H250" i="7"/>
  <c r="H249" i="7"/>
  <c r="H248" i="7"/>
  <c r="H247" i="7"/>
  <c r="H244" i="7"/>
  <c r="H243" i="7"/>
  <c r="H242" i="7"/>
  <c r="H241" i="7"/>
  <c r="H238" i="7"/>
  <c r="H235" i="7"/>
  <c r="H233" i="7"/>
  <c r="H231" i="7"/>
  <c r="H230" i="7"/>
  <c r="H229" i="7"/>
  <c r="H227" i="7"/>
  <c r="H226" i="7"/>
  <c r="H225" i="7"/>
  <c r="H224" i="7"/>
  <c r="H222" i="7"/>
  <c r="H221" i="7"/>
  <c r="H220" i="7"/>
  <c r="H219" i="7"/>
  <c r="H216" i="7"/>
  <c r="H215" i="7"/>
  <c r="H214" i="7"/>
  <c r="H213" i="7"/>
  <c r="H212" i="7"/>
  <c r="H210" i="7"/>
  <c r="H208" i="7"/>
  <c r="H202" i="7"/>
  <c r="H200" i="7"/>
  <c r="H199" i="7"/>
  <c r="H198" i="7"/>
  <c r="H197" i="7"/>
  <c r="H191" i="7"/>
  <c r="H190" i="7"/>
  <c r="H189" i="7"/>
  <c r="H187" i="7"/>
  <c r="H186" i="7"/>
  <c r="H185" i="7"/>
  <c r="H184" i="7"/>
  <c r="H183" i="7"/>
  <c r="H182" i="7"/>
  <c r="H180" i="7"/>
  <c r="H179" i="7"/>
  <c r="H178" i="7"/>
  <c r="H177" i="7"/>
  <c r="H176" i="7"/>
  <c r="H172" i="7"/>
  <c r="H171" i="7"/>
  <c r="H170" i="7"/>
  <c r="H147" i="7"/>
  <c r="H146" i="7"/>
  <c r="H144" i="7"/>
  <c r="H143" i="7"/>
  <c r="H141" i="7"/>
  <c r="H140" i="7"/>
  <c r="H139" i="7"/>
  <c r="H138" i="7"/>
  <c r="H136" i="7"/>
  <c r="H135" i="7"/>
  <c r="H133" i="7"/>
  <c r="H132" i="7"/>
  <c r="H129" i="7"/>
  <c r="H128" i="7"/>
  <c r="H120" i="7"/>
  <c r="H119" i="7"/>
  <c r="H118" i="7"/>
  <c r="H116" i="7"/>
  <c r="H113" i="7"/>
  <c r="H112" i="7"/>
  <c r="H111" i="7"/>
  <c r="H109" i="7"/>
  <c r="H108" i="7"/>
  <c r="H107" i="7"/>
  <c r="H104" i="7"/>
  <c r="H103" i="7"/>
  <c r="H100" i="7"/>
  <c r="H99" i="7"/>
  <c r="H94" i="7"/>
  <c r="H93" i="7"/>
  <c r="H91" i="7"/>
  <c r="H90" i="7"/>
  <c r="H89" i="7"/>
  <c r="H88" i="7"/>
  <c r="H87" i="7"/>
  <c r="H85" i="7"/>
  <c r="H84" i="7"/>
  <c r="H83" i="7"/>
  <c r="H81" i="7"/>
  <c r="H80" i="7"/>
  <c r="H78" i="7"/>
  <c r="H77" i="7"/>
  <c r="H74" i="7"/>
  <c r="H73" i="7"/>
  <c r="H72" i="7"/>
  <c r="H70" i="7"/>
  <c r="H69" i="7"/>
  <c r="H68" i="7"/>
  <c r="H66" i="7"/>
  <c r="H65" i="7"/>
  <c r="H62" i="7"/>
  <c r="H61" i="7"/>
  <c r="H60" i="7"/>
  <c r="H59" i="7"/>
  <c r="H57" i="7"/>
  <c r="H56" i="7"/>
  <c r="H50" i="7"/>
  <c r="H49" i="7"/>
  <c r="H48" i="7"/>
  <c r="H47" i="7"/>
  <c r="H46" i="7"/>
  <c r="H44" i="7"/>
  <c r="H43" i="7"/>
  <c r="H42" i="7"/>
  <c r="H41" i="7"/>
  <c r="H39" i="7"/>
  <c r="H38" i="7"/>
  <c r="H37" i="7"/>
  <c r="H35" i="7"/>
  <c r="H34" i="7"/>
  <c r="H33" i="7"/>
  <c r="H30" i="7"/>
  <c r="H29" i="7"/>
  <c r="H28" i="7"/>
  <c r="H27" i="7"/>
  <c r="H26" i="7"/>
  <c r="H25" i="7"/>
  <c r="H24" i="7"/>
  <c r="H21" i="7"/>
  <c r="H20" i="7"/>
  <c r="H18" i="7"/>
  <c r="H17" i="7"/>
  <c r="H16" i="7"/>
  <c r="H10" i="7"/>
  <c r="H9" i="7"/>
  <c r="H13" i="7"/>
  <c r="H12" i="7"/>
  <c r="H11" i="7"/>
  <c r="H7" i="7"/>
  <c r="H8" i="7"/>
  <c r="H6" i="7"/>
</calcChain>
</file>

<file path=xl/comments1.xml><?xml version="1.0" encoding="utf-8"?>
<comments xmlns="http://schemas.openxmlformats.org/spreadsheetml/2006/main">
  <authors>
    <author>a</author>
  </authors>
  <commentList>
    <comment ref="F59" authorId="0" shapeId="0">
      <text>
        <r>
          <rPr>
            <b/>
            <sz val="9"/>
            <color indexed="81"/>
            <rFont val="Tahoma"/>
            <family val="2"/>
          </rPr>
          <t>*AC226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가감후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당기순이익값
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</rPr>
          <t xml:space="preserve">AC227 </t>
        </r>
        <r>
          <rPr>
            <b/>
            <sz val="9"/>
            <color indexed="81"/>
            <rFont val="돋움"/>
            <family val="3"/>
            <charset val="129"/>
          </rPr>
          <t>값확인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필요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세전비용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해당기준월로부터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소급하여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과거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년동안의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세전비용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세전비용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해당기준월로부터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소급하여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과거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년동안의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세전비용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세전수익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해당기준월로부터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소급하여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과거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년동안의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세전수익</t>
        </r>
      </text>
    </comment>
    <comment ref="G89" authorId="0" shape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세전수익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해당기준월로부터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소급하여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과거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년동안의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세전수익</t>
        </r>
      </text>
    </comment>
    <comment ref="F97" authorId="0" shapeId="0">
      <text>
        <r>
          <rPr>
            <b/>
            <sz val="9"/>
            <color indexed="81"/>
            <rFont val="돋움"/>
            <family val="3"/>
            <charset val="129"/>
          </rPr>
          <t>전분기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값으로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붙임
</t>
        </r>
      </text>
    </comment>
  </commentList>
</comments>
</file>

<file path=xl/comments2.xml><?xml version="1.0" encoding="utf-8"?>
<comments xmlns="http://schemas.openxmlformats.org/spreadsheetml/2006/main">
  <authors>
    <author>a</author>
  </authors>
  <commentList>
    <comment ref="F19" authorId="0" shapeId="0">
      <text>
        <r>
          <rPr>
            <b/>
            <sz val="9"/>
            <color indexed="81"/>
            <rFont val="돋움"/>
            <family val="3"/>
            <charset val="129"/>
          </rPr>
          <t>전년회계연도 당기순이익 확인필요</t>
        </r>
      </text>
    </comment>
    <comment ref="F20" authorId="0" shapeId="0">
      <text>
        <r>
          <rPr>
            <b/>
            <sz val="9"/>
            <color indexed="81"/>
            <rFont val="돋움"/>
            <family val="3"/>
            <charset val="129"/>
          </rPr>
          <t>전년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기초</t>
        </r>
        <r>
          <rPr>
            <b/>
            <sz val="9"/>
            <color indexed="81"/>
            <rFont val="Tahoma"/>
            <family val="2"/>
          </rPr>
          <t>~</t>
        </r>
        <r>
          <rPr>
            <b/>
            <sz val="9"/>
            <color indexed="81"/>
            <rFont val="돋움"/>
            <family val="3"/>
            <charset val="129"/>
          </rPr>
          <t>동기말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당기순이익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확인필요</t>
        </r>
      </text>
    </comment>
  </commentList>
</comments>
</file>

<file path=xl/sharedStrings.xml><?xml version="1.0" encoding="utf-8"?>
<sst xmlns="http://schemas.openxmlformats.org/spreadsheetml/2006/main" count="16920" uniqueCount="6677">
  <si>
    <t xml:space="preserve"> 계정코드 </t>
  </si>
  <si>
    <t xml:space="preserve"> 계정과목 </t>
  </si>
  <si>
    <t xml:space="preserve"> 차대구분 </t>
  </si>
  <si>
    <t xml:space="preserve"> 차감구분 </t>
  </si>
  <si>
    <t xml:space="preserve"> 입력여부 </t>
  </si>
  <si>
    <t xml:space="preserve"> 사용여부 </t>
  </si>
  <si>
    <t>10000000</t>
  </si>
  <si>
    <t xml:space="preserve"> 자산</t>
  </si>
  <si>
    <t>차변</t>
  </si>
  <si>
    <t>일반</t>
  </si>
  <si>
    <t>부</t>
  </si>
  <si>
    <t>여</t>
  </si>
  <si>
    <t/>
  </si>
  <si>
    <t>11000000</t>
  </si>
  <si>
    <t>　 I.유동자산</t>
  </si>
  <si>
    <t>11100000</t>
  </si>
  <si>
    <t>　　 (1)당좌자산</t>
  </si>
  <si>
    <t>11101000</t>
  </si>
  <si>
    <t>　　　 현금및현금성자산</t>
  </si>
  <si>
    <t>11101010</t>
  </si>
  <si>
    <t>　　　　 현금</t>
  </si>
  <si>
    <t>11101020</t>
  </si>
  <si>
    <t>　　　　 당좌예금</t>
  </si>
  <si>
    <t>11101030</t>
  </si>
  <si>
    <t>　　　　 보통예금</t>
  </si>
  <si>
    <t>11101040</t>
  </si>
  <si>
    <t>　　　　 정기예금</t>
  </si>
  <si>
    <t>11101050</t>
  </si>
  <si>
    <t>　　　　 기타현금성자산</t>
  </si>
  <si>
    <t>11101060</t>
  </si>
  <si>
    <t>　　　　 MMF</t>
  </si>
  <si>
    <t>11101070</t>
  </si>
  <si>
    <t>　　　　 CMA</t>
  </si>
  <si>
    <t>11101080</t>
  </si>
  <si>
    <t>　　　　 MMDA</t>
  </si>
  <si>
    <t>11102000</t>
  </si>
  <si>
    <t>　　　 단기금융상품</t>
  </si>
  <si>
    <t>11102010</t>
  </si>
  <si>
    <t>　　　　 단기-예금</t>
  </si>
  <si>
    <t>11102011</t>
  </si>
  <si>
    <t>　　　　　 단기-예금(정기예금)</t>
  </si>
  <si>
    <t>11102012</t>
  </si>
  <si>
    <t>　　　　　 단기-예금(정기적금)</t>
  </si>
  <si>
    <t>11102013</t>
  </si>
  <si>
    <t>　　　　　 단기-예금(기타)</t>
  </si>
  <si>
    <t>11102020</t>
  </si>
  <si>
    <t>　　　　 단기-외화예금</t>
  </si>
  <si>
    <t>11102021</t>
  </si>
  <si>
    <t>　　　　　 단기-외화예금</t>
  </si>
  <si>
    <t>11102022</t>
  </si>
  <si>
    <t>　　　　　 단기-외화예금(외화평가)</t>
  </si>
  <si>
    <t>11103000</t>
  </si>
  <si>
    <t>　　　 단기매매증권</t>
  </si>
  <si>
    <t>11103010</t>
  </si>
  <si>
    <t>　　　　 단기매매증권-주식</t>
  </si>
  <si>
    <t>11103011</t>
  </si>
  <si>
    <t>　　　　　 단기매매증권-주식(일임)</t>
  </si>
  <si>
    <t>11103012</t>
  </si>
  <si>
    <t>　　　　　 단기매매증권-주식(고유)</t>
  </si>
  <si>
    <t>11103020</t>
  </si>
  <si>
    <t>　　　　 단기매매증권-채권</t>
  </si>
  <si>
    <t>11103030</t>
  </si>
  <si>
    <t>　　　　 단기매매증권-수익증권</t>
  </si>
  <si>
    <t>11103040</t>
  </si>
  <si>
    <t>　　　　 단기매매증권-신주인수권</t>
  </si>
  <si>
    <t>11103050</t>
  </si>
  <si>
    <t>　　　　 단기매매증권-기타</t>
  </si>
  <si>
    <t>11103060</t>
  </si>
  <si>
    <t>　　　　 파생금융상품-최초인식지점지정</t>
  </si>
  <si>
    <t>11103070</t>
  </si>
  <si>
    <t>　　　　 단기매매증권-외화</t>
  </si>
  <si>
    <t>11104000</t>
  </si>
  <si>
    <t>　　　 단기대여금</t>
  </si>
  <si>
    <t>11104010</t>
  </si>
  <si>
    <t>　　　　 단기대여금</t>
  </si>
  <si>
    <t>11104020</t>
  </si>
  <si>
    <t>　　　　 단기대여금대손충당금</t>
  </si>
  <si>
    <t>대변</t>
  </si>
  <si>
    <t>차감</t>
  </si>
  <si>
    <t>11105000</t>
  </si>
  <si>
    <t>　　　 가지급금</t>
  </si>
  <si>
    <t>11106000</t>
  </si>
  <si>
    <t>　　　 미수금</t>
  </si>
  <si>
    <t>11106010</t>
  </si>
  <si>
    <t>　　　　 미수금</t>
  </si>
  <si>
    <t>11106020</t>
  </si>
  <si>
    <t>　　　　 미수금-외화</t>
  </si>
  <si>
    <t>11106030</t>
  </si>
  <si>
    <t>　　　　 미수금대손충당금</t>
  </si>
  <si>
    <t>11107000</t>
  </si>
  <si>
    <t>　　　 미수수익</t>
  </si>
  <si>
    <t>11107010</t>
  </si>
  <si>
    <t>　　　　 미수수익-금융상품</t>
  </si>
  <si>
    <t>11107020</t>
  </si>
  <si>
    <t>　　　　 미수수익-기타</t>
  </si>
  <si>
    <t>11107030</t>
  </si>
  <si>
    <t>　　　　 미수수익대손충당금</t>
  </si>
  <si>
    <t>11108000</t>
  </si>
  <si>
    <t>　　　 선급금</t>
  </si>
  <si>
    <t>11109000</t>
  </si>
  <si>
    <t>　　　 선급비용</t>
  </si>
  <si>
    <t>11109010</t>
  </si>
  <si>
    <t>　　　　 선급비용-기간인식</t>
  </si>
  <si>
    <t>11110000</t>
  </si>
  <si>
    <t>　　　 부가세대급금</t>
  </si>
  <si>
    <t>11111000</t>
  </si>
  <si>
    <t>　　　 선급법인세-국세</t>
  </si>
  <si>
    <t>11112000</t>
  </si>
  <si>
    <t>　　　 미수법인세환급액</t>
  </si>
  <si>
    <t>11113000</t>
  </si>
  <si>
    <t>　　　 이연법인세자산</t>
  </si>
  <si>
    <t>11114000</t>
  </si>
  <si>
    <t>　　　 선급법인세-해외</t>
  </si>
  <si>
    <t>12000000</t>
  </si>
  <si>
    <t>　 II.투자자산</t>
  </si>
  <si>
    <t>12100000</t>
  </si>
  <si>
    <t>　　 (1)신기술금융자산</t>
  </si>
  <si>
    <t>12101000</t>
  </si>
  <si>
    <t>　　　 신기술_매도가능증권</t>
  </si>
  <si>
    <t>12101010</t>
  </si>
  <si>
    <t>　　　　 신기술_투자주식</t>
  </si>
  <si>
    <t>12101011</t>
  </si>
  <si>
    <t>　　　　　 신기술_투자주식(인정)</t>
  </si>
  <si>
    <t>12101012</t>
  </si>
  <si>
    <t>　　　　　 신기술_투자주식(불인정)</t>
  </si>
  <si>
    <t>12101020</t>
  </si>
  <si>
    <t>　　　　 신기술_투자사채</t>
  </si>
  <si>
    <t>12101021</t>
  </si>
  <si>
    <t>　　　　　 신기술_투자사채(인정)</t>
  </si>
  <si>
    <t>12101023</t>
  </si>
  <si>
    <t>　　　　　 신기술_투자사채(불인정)</t>
  </si>
  <si>
    <t>12101024</t>
  </si>
  <si>
    <t>　　　　　 신기술_투자사채-대손충당금</t>
  </si>
  <si>
    <t>12101030</t>
  </si>
  <si>
    <t>　　　　 신기술_신주인수권</t>
  </si>
  <si>
    <t>12101040</t>
  </si>
  <si>
    <t>　　　　 신기술_기타투자자산</t>
  </si>
  <si>
    <t>12101050</t>
  </si>
  <si>
    <t>　　　　 신기술_조합출자금</t>
  </si>
  <si>
    <t>12101051</t>
  </si>
  <si>
    <t>　　　　　 신기술_조합출자금</t>
  </si>
  <si>
    <t>12101052</t>
  </si>
  <si>
    <t>　　　　　 신기술_조합출자손실충당금</t>
  </si>
  <si>
    <t>12101060</t>
  </si>
  <si>
    <t>　　　　 신기술_PF_조건부융자</t>
  </si>
  <si>
    <t>12101061</t>
  </si>
  <si>
    <t>　　　　　 신기술_PF_조건부융자(인정)</t>
  </si>
  <si>
    <t>12101063</t>
  </si>
  <si>
    <t>　　　　　 신기술_PF_조건부융자(불인정)</t>
  </si>
  <si>
    <t>12101064</t>
  </si>
  <si>
    <t>　　　　　 신기술_PF_조건부융자-대손충당금</t>
  </si>
  <si>
    <t>12101070</t>
  </si>
  <si>
    <t>　　　　 신기술_채권</t>
  </si>
  <si>
    <t>12101071</t>
  </si>
  <si>
    <t>　　　　　 신기술_채권(인정)</t>
  </si>
  <si>
    <t>12101072</t>
  </si>
  <si>
    <t>　　　　　 신기술_채권(불인정)</t>
  </si>
  <si>
    <t>12101073</t>
  </si>
  <si>
    <t>　　　　　 신기술_채권-대손충당금</t>
  </si>
  <si>
    <t>12102000</t>
  </si>
  <si>
    <t>　　　 신기술_관계기업투자</t>
  </si>
  <si>
    <t>12102010</t>
  </si>
  <si>
    <t>　　　　 신기술_투자주식-지분법</t>
  </si>
  <si>
    <t>12102011</t>
  </si>
  <si>
    <t>　　　　　 신기술_투자주식-지분법(인정)</t>
  </si>
  <si>
    <t>12102012</t>
  </si>
  <si>
    <t>　　　　　 신기술_투자주식-지분법(불인정)</t>
  </si>
  <si>
    <t>12102020</t>
  </si>
  <si>
    <t>　　　　 신기술_투자주식-연결</t>
  </si>
  <si>
    <t>12102021</t>
  </si>
  <si>
    <t>　　　　　 신기술_투자주식-연결(인정)</t>
  </si>
  <si>
    <t>12102022</t>
  </si>
  <si>
    <t>　　　　　 신기술_투자주식-연결(불인정)</t>
  </si>
  <si>
    <t>12102030</t>
  </si>
  <si>
    <t>　　　　 신기술_투자사채-지분법</t>
  </si>
  <si>
    <t>12102031</t>
  </si>
  <si>
    <t>　　　　　 신기술_투자사채-지분법(인정)</t>
  </si>
  <si>
    <t>12102033</t>
  </si>
  <si>
    <t>　　　　　 신기술_투자사채-지분법(불인정)</t>
  </si>
  <si>
    <t>12102034</t>
  </si>
  <si>
    <t>　　　　　 신기술_투자사채-지분법대손충당금</t>
  </si>
  <si>
    <t>12102040</t>
  </si>
  <si>
    <t>　　　　 신기술_투자사채-연결</t>
  </si>
  <si>
    <t>12102041</t>
  </si>
  <si>
    <t>　　　　　 신기술_투자사채-연결(인정)</t>
  </si>
  <si>
    <t>12102043</t>
  </si>
  <si>
    <t>　　　　　 신기술_투자사채-연결(불인정)</t>
  </si>
  <si>
    <t>12102044</t>
  </si>
  <si>
    <t>　　　　　 신기술_투자사채-연결대손충당금</t>
  </si>
  <si>
    <t>12102050</t>
  </si>
  <si>
    <t>　　　　 신기술_신주인수권-지분법</t>
  </si>
  <si>
    <t>12102060</t>
  </si>
  <si>
    <t>　　　　 신기술_신주인수권-연결</t>
  </si>
  <si>
    <t>12102070</t>
  </si>
  <si>
    <t>　　　　 신기술_조합출자금-지분법</t>
  </si>
  <si>
    <t>12102071</t>
  </si>
  <si>
    <t>　　　　　 신기술_조합출자금-지분법</t>
  </si>
  <si>
    <t>12102072</t>
  </si>
  <si>
    <t>　　　　　 신기술_조합출자금-지분법충당금</t>
  </si>
  <si>
    <t>12102080</t>
  </si>
  <si>
    <t>　　　　 신기술_조합출자금-연결</t>
  </si>
  <si>
    <t>12102081</t>
  </si>
  <si>
    <t>　　　　　 신기술_조합출자금-연결</t>
  </si>
  <si>
    <t>12102082</t>
  </si>
  <si>
    <t>　　　　　 신기술_조합출자금-연결충당금</t>
  </si>
  <si>
    <t>12102090</t>
  </si>
  <si>
    <t>　　　　 신기술_PF_조건부융자-지분법</t>
  </si>
  <si>
    <t>12102091</t>
  </si>
  <si>
    <t>　　　　　 신기술_PF_조건부융자-지분법(인정)</t>
  </si>
  <si>
    <t>12102093</t>
  </si>
  <si>
    <t>　　　　　 신기술_PF_조건부융자-지분법(불인정)</t>
  </si>
  <si>
    <t>12102094</t>
  </si>
  <si>
    <t>　　　　　 신기술_PF_조건부융자-지분법대손충당금</t>
  </si>
  <si>
    <t>12102100</t>
  </si>
  <si>
    <t>　　　　 신기술_PF_조건부융자-연결</t>
  </si>
  <si>
    <t>12102101</t>
  </si>
  <si>
    <t>　　　　　 신기술_PF_조건부융자-연결(인정)</t>
  </si>
  <si>
    <t>12102103</t>
  </si>
  <si>
    <t>　　　　　 신기술_PF_조건부융자-연결(불인정)</t>
  </si>
  <si>
    <t>12102104</t>
  </si>
  <si>
    <t>　　　　　 신기술_PF_조건부융자-연결대손충당금</t>
  </si>
  <si>
    <t>12102110</t>
  </si>
  <si>
    <t>　　　　 신기술_채권-지분법</t>
  </si>
  <si>
    <t>12102111</t>
  </si>
  <si>
    <t>　　　　　 신기술_채권-지분법(인정)</t>
  </si>
  <si>
    <t>12102112</t>
  </si>
  <si>
    <t>　　　　　 신기술_채권-지분법(불인정)</t>
  </si>
  <si>
    <t>12102113</t>
  </si>
  <si>
    <t>　　　　　 신기술_채권-지분법대손충당금</t>
  </si>
  <si>
    <t>12102120</t>
  </si>
  <si>
    <t>　　　　 신기술_채권-연결</t>
  </si>
  <si>
    <t>12102121</t>
  </si>
  <si>
    <t>　　　　　 신기술_채권-연결(인정)</t>
  </si>
  <si>
    <t>12102122</t>
  </si>
  <si>
    <t>　　　　　 신기술_채권-연결(불인정)</t>
  </si>
  <si>
    <t>12102123</t>
  </si>
  <si>
    <t>　　　　　 신기술_채권-연결대손충당금</t>
  </si>
  <si>
    <t>12200000</t>
  </si>
  <si>
    <t>　　 (2)일반투자자산</t>
  </si>
  <si>
    <t>12201000</t>
  </si>
  <si>
    <t>　　　 매도가능증권</t>
  </si>
  <si>
    <t>12201010</t>
  </si>
  <si>
    <t>　　　　 투자주식</t>
  </si>
  <si>
    <t>12201020</t>
  </si>
  <si>
    <t>　　　　 투자사채</t>
  </si>
  <si>
    <t>12201021</t>
  </si>
  <si>
    <t>　　　　　 투자사채</t>
  </si>
  <si>
    <t>12201022</t>
  </si>
  <si>
    <t>　　　　　 투자사채대손충당금</t>
  </si>
  <si>
    <t>12201030</t>
  </si>
  <si>
    <t>　　　　 신주인수권</t>
  </si>
  <si>
    <t>12201040</t>
  </si>
  <si>
    <t>　　　　 PF_조건부융자</t>
  </si>
  <si>
    <t>12201041</t>
  </si>
  <si>
    <t>　　　　　 PF_조건부융자</t>
  </si>
  <si>
    <t>12201042</t>
  </si>
  <si>
    <t>　　　　　 PF_조건부융자대손충당금</t>
  </si>
  <si>
    <t>12201050</t>
  </si>
  <si>
    <t>　　　　 조합출자금</t>
  </si>
  <si>
    <t>12201051</t>
  </si>
  <si>
    <t>　　　　　 조합출자금</t>
  </si>
  <si>
    <t>12201052</t>
  </si>
  <si>
    <t>　　　　　 조합출자손실충당금</t>
  </si>
  <si>
    <t>12201060</t>
  </si>
  <si>
    <t>　　　　 투자채권</t>
  </si>
  <si>
    <t>12201061</t>
  </si>
  <si>
    <t>　　　　　 투자채권</t>
  </si>
  <si>
    <t>12201062</t>
  </si>
  <si>
    <t>　　　　　 투자채권대손충당금</t>
  </si>
  <si>
    <t>12201070</t>
  </si>
  <si>
    <t>　　　　 기타투자자산</t>
  </si>
  <si>
    <t>12202000</t>
  </si>
  <si>
    <t>　　　 관계기업투자</t>
  </si>
  <si>
    <t>12202010</t>
  </si>
  <si>
    <t>　　　　 투자주식-지분법</t>
  </si>
  <si>
    <t>12202020</t>
  </si>
  <si>
    <t>　　　　 투자주식-연결</t>
  </si>
  <si>
    <t>12202030</t>
  </si>
  <si>
    <t>　　　　 투자사채-지분법</t>
  </si>
  <si>
    <t>12202031</t>
  </si>
  <si>
    <t>　　　　　 투자사채-지분법</t>
  </si>
  <si>
    <t>12202032</t>
  </si>
  <si>
    <t>　　　　　 투자사채-지분법대손충당금</t>
  </si>
  <si>
    <t>12202040</t>
  </si>
  <si>
    <t>　　　　 투자사채-연결</t>
  </si>
  <si>
    <t>12202041</t>
  </si>
  <si>
    <t>　　　　　 투자사채-연결</t>
  </si>
  <si>
    <t>12202042</t>
  </si>
  <si>
    <t>　　　　　 투자사채-연결대손충당금</t>
  </si>
  <si>
    <t>12202050</t>
  </si>
  <si>
    <t>　　　　 신주인수권-지분법</t>
  </si>
  <si>
    <t>12202060</t>
  </si>
  <si>
    <t>　　　　 신주인수권-연결</t>
  </si>
  <si>
    <t>12202070</t>
  </si>
  <si>
    <t>　　　　 조합출자금-지분법</t>
  </si>
  <si>
    <t>12202071</t>
  </si>
  <si>
    <t>　　　　　 조합출자금-지분법</t>
  </si>
  <si>
    <t>12202072</t>
  </si>
  <si>
    <t>　　　　　 조합출자금-지분법충당금</t>
  </si>
  <si>
    <t>12202080</t>
  </si>
  <si>
    <t>　　　　 조합출자금-연결</t>
  </si>
  <si>
    <t>12202081</t>
  </si>
  <si>
    <t>　　　　　 조합출자금-연결</t>
  </si>
  <si>
    <t>12202082</t>
  </si>
  <si>
    <t>　　　　　 조합출자금-연결충당금</t>
  </si>
  <si>
    <t>12202090</t>
  </si>
  <si>
    <t>　　　　 PF_조건부융자-지분법</t>
  </si>
  <si>
    <t>12202091</t>
  </si>
  <si>
    <t>　　　　　 PF_조건부융자-지분법</t>
  </si>
  <si>
    <t>12202092</t>
  </si>
  <si>
    <t>　　　　　 PF_조건부융자-지분법대손충당금</t>
  </si>
  <si>
    <t>12202100</t>
  </si>
  <si>
    <t>　　　　 PF_조건부융자-연결</t>
  </si>
  <si>
    <t>12202101</t>
  </si>
  <si>
    <t>　　　　　 PF_조건부융자-연결</t>
  </si>
  <si>
    <t>12202102</t>
  </si>
  <si>
    <t>　　　　　 PF_조건부융자-연결대손충당금</t>
  </si>
  <si>
    <t>12202110</t>
  </si>
  <si>
    <t>　　　　 지분법적용투자주식-외화</t>
  </si>
  <si>
    <t>12203000</t>
  </si>
  <si>
    <t>　　　 매도가능증권-외화</t>
  </si>
  <si>
    <t>12203010</t>
  </si>
  <si>
    <t>　　　　 투자주식-외화</t>
  </si>
  <si>
    <t>12203020</t>
  </si>
  <si>
    <t>　　　　 투자사채-외화</t>
  </si>
  <si>
    <t>12203021</t>
  </si>
  <si>
    <t>　　　　　 투자사채-외화</t>
  </si>
  <si>
    <t>12203022</t>
  </si>
  <si>
    <t>　　　　　 투자사채대손충당금-외화</t>
  </si>
  <si>
    <t>12203030</t>
  </si>
  <si>
    <t>　　　　 신주인수권-외화</t>
  </si>
  <si>
    <t>12203050</t>
  </si>
  <si>
    <t>　　　　 조합출자금-외화</t>
  </si>
  <si>
    <t>12203051</t>
  </si>
  <si>
    <t>　　　　　 조합출자금-외화</t>
  </si>
  <si>
    <t>12203052</t>
  </si>
  <si>
    <t>　　　　　 조합출자손실충당금-외화</t>
  </si>
  <si>
    <t>12203060</t>
  </si>
  <si>
    <t>　　　　 투자채권-외화</t>
  </si>
  <si>
    <t>12203061</t>
  </si>
  <si>
    <t>　　　　　 투자채권-외화</t>
  </si>
  <si>
    <t>12203062</t>
  </si>
  <si>
    <t>　　　　　 투자채권대손충당금-외화</t>
  </si>
  <si>
    <t>12203070</t>
  </si>
  <si>
    <t>　　　　 기타투자자산-외화</t>
  </si>
  <si>
    <t>13000000</t>
  </si>
  <si>
    <t>　 III.비유동자산</t>
  </si>
  <si>
    <t>13100000</t>
  </si>
  <si>
    <t>　　 (1)투자자산</t>
  </si>
  <si>
    <t>13101000</t>
  </si>
  <si>
    <t>　　　 장기금융상품</t>
  </si>
  <si>
    <t>13102000</t>
  </si>
  <si>
    <t>　　　 장기대여금</t>
  </si>
  <si>
    <t>13103000</t>
  </si>
  <si>
    <t>　　　 장기대여금대손충당금</t>
  </si>
  <si>
    <t>13104000</t>
  </si>
  <si>
    <t>　　　 비유동_매도가능증권</t>
  </si>
  <si>
    <t>13105000</t>
  </si>
  <si>
    <t>　　　 기타의투자자산</t>
  </si>
  <si>
    <t>13200000</t>
  </si>
  <si>
    <t>　　 (2)유형자산</t>
  </si>
  <si>
    <t>13201000</t>
  </si>
  <si>
    <t>　　　 토지</t>
  </si>
  <si>
    <t>13202000</t>
  </si>
  <si>
    <t>　　　 건물</t>
  </si>
  <si>
    <t>13203000</t>
  </si>
  <si>
    <t>　　　 건물감가상각누계액</t>
  </si>
  <si>
    <t>13204000</t>
  </si>
  <si>
    <t>　　　 차량운반구</t>
  </si>
  <si>
    <t>13205000</t>
  </si>
  <si>
    <t>　　　 차량운반구감가상각누계액</t>
  </si>
  <si>
    <t>13206000</t>
  </si>
  <si>
    <t>　　　 집기비품</t>
  </si>
  <si>
    <t>13206010</t>
  </si>
  <si>
    <t>　　　　 전산비품</t>
  </si>
  <si>
    <t>13206020</t>
  </si>
  <si>
    <t>　　　　 전산비품감가상각누계액</t>
  </si>
  <si>
    <t>13206030</t>
  </si>
  <si>
    <t>　　　　 일반비품</t>
  </si>
  <si>
    <t>13206040</t>
  </si>
  <si>
    <t>　　　　 일반비품감가상각누계액</t>
  </si>
  <si>
    <t>13207000</t>
  </si>
  <si>
    <t>　　　 기타의유형자산</t>
  </si>
  <si>
    <t>13208000</t>
  </si>
  <si>
    <t>　　　 기타의유형자산감가상각누계액</t>
  </si>
  <si>
    <t>13300000</t>
  </si>
  <si>
    <t>　　 (3)무형자산</t>
  </si>
  <si>
    <t>13301000</t>
  </si>
  <si>
    <t>　　　 영업권</t>
  </si>
  <si>
    <t>13302000</t>
  </si>
  <si>
    <t>　　　 상표권</t>
  </si>
  <si>
    <t>13303000</t>
  </si>
  <si>
    <t>　　　 기타의무형자산</t>
  </si>
  <si>
    <t>13304000</t>
  </si>
  <si>
    <t>　　　 기타의무형자산감가상각누계액</t>
  </si>
  <si>
    <t>13305000</t>
  </si>
  <si>
    <t>　　　 무형자산손상차손누계액</t>
  </si>
  <si>
    <t>13306000</t>
  </si>
  <si>
    <t>　　　 콘도회원권</t>
  </si>
  <si>
    <t>13400000</t>
  </si>
  <si>
    <t>　　 (4)기타비유동자산</t>
  </si>
  <si>
    <t>13401000</t>
  </si>
  <si>
    <t>　　　 보증금</t>
  </si>
  <si>
    <t>13401010</t>
  </si>
  <si>
    <t>　　　　 임차보증금-건물</t>
  </si>
  <si>
    <t>13401020</t>
  </si>
  <si>
    <t>　　　　 임차보증금-기타</t>
  </si>
  <si>
    <t>13402000</t>
  </si>
  <si>
    <t>　　　 임차보증금현재가치할인차금</t>
  </si>
  <si>
    <t>13403000</t>
  </si>
  <si>
    <t>　　　 회원권</t>
  </si>
  <si>
    <t>13404000</t>
  </si>
  <si>
    <t>　　　 회원권현재가치할인차금</t>
  </si>
  <si>
    <t>13405000</t>
  </si>
  <si>
    <t>　　　 비유동성이연법인세자산</t>
  </si>
  <si>
    <t>20000000</t>
  </si>
  <si>
    <t xml:space="preserve"> 부채</t>
  </si>
  <si>
    <t>21000000</t>
  </si>
  <si>
    <t>　 I.유동부채</t>
  </si>
  <si>
    <t>21100000</t>
  </si>
  <si>
    <t>　　 단기차입금</t>
  </si>
  <si>
    <t>21200000</t>
  </si>
  <si>
    <t>　　 미지급금</t>
  </si>
  <si>
    <t>21201000</t>
  </si>
  <si>
    <t>　　　 미지급금-투자</t>
  </si>
  <si>
    <t>21202000</t>
  </si>
  <si>
    <t>　　　 미지급금-일반</t>
  </si>
  <si>
    <t>21203000</t>
  </si>
  <si>
    <t>　　　 미지급금-투자(외화)</t>
  </si>
  <si>
    <t>21204000</t>
  </si>
  <si>
    <t>　　　 미지급금-일반(외화)</t>
  </si>
  <si>
    <t>21205000</t>
  </si>
  <si>
    <t>　　　 미지급금-법인카드</t>
  </si>
  <si>
    <t>21205010</t>
  </si>
  <si>
    <t>　　　　 미지급금-법인카드(법인)</t>
  </si>
  <si>
    <t>21205020</t>
  </si>
  <si>
    <t>　　　　 미지급금-법인카드(개인)</t>
  </si>
  <si>
    <t>21206000</t>
  </si>
  <si>
    <t>　　　 미지급금-사내지급</t>
  </si>
  <si>
    <t>21300000</t>
  </si>
  <si>
    <t>　　 미지급배당금</t>
  </si>
  <si>
    <t>21400000</t>
  </si>
  <si>
    <t>　　 선수금</t>
  </si>
  <si>
    <t>21500000</t>
  </si>
  <si>
    <t>　　 예수금</t>
  </si>
  <si>
    <t>21501000</t>
  </si>
  <si>
    <t>　　　 예수금-개인소득세</t>
  </si>
  <si>
    <t>21501010</t>
  </si>
  <si>
    <t>　　　　 예수금-개인소득세(근로)</t>
  </si>
  <si>
    <t>21501020</t>
  </si>
  <si>
    <t>　　　　 예수금-개인소득세(사업)</t>
  </si>
  <si>
    <t>21501030</t>
  </si>
  <si>
    <t>　　　　 예수금-개인소득세(기타)</t>
  </si>
  <si>
    <t>21501040</t>
  </si>
  <si>
    <t>　　　　 예수금-개인소득세(퇴직)</t>
  </si>
  <si>
    <t>21502000</t>
  </si>
  <si>
    <t>　　　 예수금-개인주민세</t>
  </si>
  <si>
    <t>21502010</t>
  </si>
  <si>
    <t>　　　　 예수금-개인주민세(근로)</t>
  </si>
  <si>
    <t>21502020</t>
  </si>
  <si>
    <t>　　　　 예수금-개인주민세(사업)</t>
  </si>
  <si>
    <t>21502030</t>
  </si>
  <si>
    <t>　　　　 예수금-개인주민세(기타)</t>
  </si>
  <si>
    <t>21502040</t>
  </si>
  <si>
    <t>　　　　 예수금-개인주민세(퇴직)</t>
  </si>
  <si>
    <t>21503000</t>
  </si>
  <si>
    <t>　　　 예수금-법정복리</t>
  </si>
  <si>
    <t>21503010</t>
  </si>
  <si>
    <t>　　　　 예수금-법정복리(국민연금)</t>
  </si>
  <si>
    <t>21503020</t>
  </si>
  <si>
    <t>　　　　 예수금-법정복리(건강보험)</t>
  </si>
  <si>
    <t>21503030</t>
  </si>
  <si>
    <t>　　　　 예수금-법정복리(고용보험)</t>
  </si>
  <si>
    <t>21504000</t>
  </si>
  <si>
    <t>　　　 예수금-기타</t>
  </si>
  <si>
    <t>21600000</t>
  </si>
  <si>
    <t>　　 부가세예수금</t>
  </si>
  <si>
    <t>21700000</t>
  </si>
  <si>
    <t>　　 미지급비용</t>
  </si>
  <si>
    <t>21701000</t>
  </si>
  <si>
    <t>　　　 미지급비용-이자</t>
  </si>
  <si>
    <t>21702000</t>
  </si>
  <si>
    <t>　　　 미지급비용-일반</t>
  </si>
  <si>
    <t>21703000</t>
  </si>
  <si>
    <t>　　　 미지급비용-카드</t>
  </si>
  <si>
    <t>21704000</t>
  </si>
  <si>
    <t>　　　 미지급비용-기타</t>
  </si>
  <si>
    <t>21705000</t>
  </si>
  <si>
    <t>　　　 미지급비용-상여</t>
  </si>
  <si>
    <t>21706000</t>
  </si>
  <si>
    <t>　　　 미지급비용-수당</t>
  </si>
  <si>
    <t>21800000</t>
  </si>
  <si>
    <t>　　 미지급법인세</t>
  </si>
  <si>
    <t>21900000</t>
  </si>
  <si>
    <t>　　 선수수익</t>
  </si>
  <si>
    <t>22000000</t>
  </si>
  <si>
    <t>　　 이연법인세부채</t>
  </si>
  <si>
    <t>22100000</t>
  </si>
  <si>
    <t>　　 기타충당부채</t>
  </si>
  <si>
    <t>23000000</t>
  </si>
  <si>
    <t>　 II.비유동부채</t>
  </si>
  <si>
    <t>23100000</t>
  </si>
  <si>
    <t>　　 사채</t>
  </si>
  <si>
    <t>23101000</t>
  </si>
  <si>
    <t>　　　 사채(원화)</t>
  </si>
  <si>
    <t>23102000</t>
  </si>
  <si>
    <t>　　　 사채(외화)</t>
  </si>
  <si>
    <t>23200000</t>
  </si>
  <si>
    <t>　　 사채할인발행차금</t>
  </si>
  <si>
    <t>23300000</t>
  </si>
  <si>
    <t>　　 사채할증발행차금</t>
  </si>
  <si>
    <t>23400000</t>
  </si>
  <si>
    <t>　　 성과보수충당금</t>
  </si>
  <si>
    <t>23500000</t>
  </si>
  <si>
    <t>　　 장기차입금</t>
  </si>
  <si>
    <t>23501000</t>
  </si>
  <si>
    <t>　　　 장기차입금(원화)</t>
  </si>
  <si>
    <t>23502000</t>
  </si>
  <si>
    <t>　　　 장기차입금(외화)</t>
  </si>
  <si>
    <t>23600000</t>
  </si>
  <si>
    <t>　　 장기차입금현재가치할인차금</t>
  </si>
  <si>
    <t>23700000</t>
  </si>
  <si>
    <t>　　 퇴직급여충당부채</t>
  </si>
  <si>
    <t>23800000</t>
  </si>
  <si>
    <t>　　 퇴직연금운용자산</t>
  </si>
  <si>
    <t>23900000</t>
  </si>
  <si>
    <t>　　 비유동성이연법인세부채</t>
  </si>
  <si>
    <t>30000000</t>
  </si>
  <si>
    <t xml:space="preserve"> 자본</t>
  </si>
  <si>
    <t>31000000</t>
  </si>
  <si>
    <t>　 I.자본금</t>
  </si>
  <si>
    <t>31100000</t>
  </si>
  <si>
    <t>　　 보통주자본금</t>
  </si>
  <si>
    <t>31200000</t>
  </si>
  <si>
    <t>　　 우선주자본금</t>
  </si>
  <si>
    <t>31300000</t>
  </si>
  <si>
    <t>　　 출자금</t>
  </si>
  <si>
    <t>32000000</t>
  </si>
  <si>
    <t>　 II.자본잉여금</t>
  </si>
  <si>
    <t>32100000</t>
  </si>
  <si>
    <t>　　 주식발행초과금</t>
  </si>
  <si>
    <t>32200000</t>
  </si>
  <si>
    <t>　　 감자차익</t>
  </si>
  <si>
    <t>32300000</t>
  </si>
  <si>
    <t>　　 자기주식처분이익</t>
  </si>
  <si>
    <t>32400000</t>
  </si>
  <si>
    <t>　　 기타자본잉여금</t>
  </si>
  <si>
    <t>32401000</t>
  </si>
  <si>
    <t>　　　 전환권대가</t>
  </si>
  <si>
    <t>32402000</t>
  </si>
  <si>
    <t>　　　 신주인수권대가</t>
  </si>
  <si>
    <t>32403000</t>
  </si>
  <si>
    <t>　　　 기타자본잉여금</t>
  </si>
  <si>
    <t>33000000</t>
  </si>
  <si>
    <t>　 III.자본조정</t>
  </si>
  <si>
    <t>33100000</t>
  </si>
  <si>
    <t>　　 주식매입선택권</t>
  </si>
  <si>
    <t>33200000</t>
  </si>
  <si>
    <t>　　 주식할인발행차금</t>
  </si>
  <si>
    <t>33300000</t>
  </si>
  <si>
    <t>　　 자기주식</t>
  </si>
  <si>
    <t>33400000</t>
  </si>
  <si>
    <t>　　 자기주식처분손실</t>
  </si>
  <si>
    <t>33500000</t>
  </si>
  <si>
    <t>　　 기타자본조정</t>
  </si>
  <si>
    <t>33600000</t>
  </si>
  <si>
    <t>　　 감자차손</t>
  </si>
  <si>
    <t>34000000</t>
  </si>
  <si>
    <t>　 IV.기타포괄손익누계액</t>
  </si>
  <si>
    <t>34100000</t>
  </si>
  <si>
    <t>　　 매도가능증권평가이익</t>
  </si>
  <si>
    <t>34101000</t>
  </si>
  <si>
    <t>　　　 신기술투자자산주식평가이익</t>
  </si>
  <si>
    <t>34102000</t>
  </si>
  <si>
    <t>　　　 일반투자자산주식평가이익</t>
  </si>
  <si>
    <t>34103000</t>
  </si>
  <si>
    <t>　　　 해외투자주식평가이익</t>
  </si>
  <si>
    <t>34104000</t>
  </si>
  <si>
    <t>　　　 매도가능증권평가이익</t>
  </si>
  <si>
    <t>34105000</t>
  </si>
  <si>
    <t>　　　 매도가능증권평가이익법인세효과</t>
  </si>
  <si>
    <t>34200000</t>
  </si>
  <si>
    <t>　　 매도가능증권평가손실</t>
  </si>
  <si>
    <t>34201000</t>
  </si>
  <si>
    <t>　　　 신기술투자자산주식평가손실</t>
  </si>
  <si>
    <t>34202000</t>
  </si>
  <si>
    <t>　　　 일반투자자산주식평가손실</t>
  </si>
  <si>
    <t>34203000</t>
  </si>
  <si>
    <t>　　　 해외투자주식평가손실</t>
  </si>
  <si>
    <t>34204000</t>
  </si>
  <si>
    <t>　　　 매도가능증권평가손실</t>
  </si>
  <si>
    <t>34205000</t>
  </si>
  <si>
    <t>　　　 매도가능증권평가손실법인세효과</t>
  </si>
  <si>
    <t>34300000</t>
  </si>
  <si>
    <t>　　 지분법자본변동</t>
  </si>
  <si>
    <t>34301000</t>
  </si>
  <si>
    <t>　　　 지분법자본변동</t>
  </si>
  <si>
    <t>34302000</t>
  </si>
  <si>
    <t>　　　 지분법자본변동법인세효과</t>
  </si>
  <si>
    <t>34400000</t>
  </si>
  <si>
    <t>　　 부의지분법자본변동</t>
  </si>
  <si>
    <t>34401000</t>
  </si>
  <si>
    <t>　　　 부의지분법자본변동</t>
  </si>
  <si>
    <t>34402000</t>
  </si>
  <si>
    <t>　　　 부의지분법자본변동법인세효과</t>
  </si>
  <si>
    <t>35000000</t>
  </si>
  <si>
    <t>　 V.이익잉여금</t>
  </si>
  <si>
    <t>35100000</t>
  </si>
  <si>
    <t>　　 이익준비금</t>
  </si>
  <si>
    <t>35200000</t>
  </si>
  <si>
    <t>　　 기타법정적립금</t>
  </si>
  <si>
    <t>35300000</t>
  </si>
  <si>
    <t>　　 임의적립금</t>
  </si>
  <si>
    <t>35400000</t>
  </si>
  <si>
    <t>　　 미처분이익잉여금</t>
  </si>
  <si>
    <t>35401000</t>
  </si>
  <si>
    <t>　　　 전기이월이익잉여금</t>
  </si>
  <si>
    <t>35402000</t>
  </si>
  <si>
    <t>　　　 전기손익수정이익</t>
  </si>
  <si>
    <t>35403000</t>
  </si>
  <si>
    <t>　　　 전기손익수정손실</t>
  </si>
  <si>
    <t>35404000</t>
  </si>
  <si>
    <t>　　　 당기순이익</t>
  </si>
  <si>
    <t>35405000</t>
  </si>
  <si>
    <t>　　　 당기분배금</t>
  </si>
  <si>
    <t>35406000</t>
  </si>
  <si>
    <t>　　　 미처분이익잉여금</t>
  </si>
  <si>
    <t>35407000</t>
  </si>
  <si>
    <t>　　　 지분법이익잉여금변동</t>
  </si>
  <si>
    <t>35408000</t>
  </si>
  <si>
    <t>　　　 지분법이익잉여금변동_법인세효과</t>
  </si>
  <si>
    <t>35409000</t>
  </si>
  <si>
    <t>　　　 지분법기타잉여금</t>
  </si>
  <si>
    <t>35410000</t>
  </si>
  <si>
    <t>　　　 지분법기타잉여금_법인세효과</t>
  </si>
  <si>
    <t>35411000</t>
  </si>
  <si>
    <t>　　　 기타이익잉여금조정</t>
  </si>
  <si>
    <t>35500000</t>
  </si>
  <si>
    <t>　　 주식할인발행차금상각</t>
  </si>
  <si>
    <t>40000000</t>
  </si>
  <si>
    <t xml:space="preserve"> 손익</t>
  </si>
  <si>
    <t>41000000</t>
  </si>
  <si>
    <t>　 I.영업수익</t>
  </si>
  <si>
    <t>41100000</t>
  </si>
  <si>
    <t>　　 (1)신기술금융자산투자수익</t>
  </si>
  <si>
    <t>41101000</t>
  </si>
  <si>
    <t>　　　 신기술_투자주식처분이익</t>
  </si>
  <si>
    <t>41102000</t>
  </si>
  <si>
    <t>　　　 신기술_투자주식배당금</t>
  </si>
  <si>
    <t>41103000</t>
  </si>
  <si>
    <t>　　　 신기술_투자사채처분이익</t>
  </si>
  <si>
    <t>41104000</t>
  </si>
  <si>
    <t>　　　 신기술_투자사채이자</t>
  </si>
  <si>
    <t>41104010</t>
  </si>
  <si>
    <t>　　　　 신기술_투자사채수입이자(정상)</t>
  </si>
  <si>
    <t>41104020</t>
  </si>
  <si>
    <t>　　　　 신기술_투자사채수입이자(연체)</t>
  </si>
  <si>
    <t>41106000</t>
  </si>
  <si>
    <t>　　　 신기술_PF_조건부융자수익</t>
  </si>
  <si>
    <t>41106010</t>
  </si>
  <si>
    <t>　　　　 신기술_PF_조건부융자수익(정상)</t>
  </si>
  <si>
    <t>41106020</t>
  </si>
  <si>
    <t>　　　　 신기술_PF_조건부융자수익(연체)</t>
  </si>
  <si>
    <t>41107000</t>
  </si>
  <si>
    <t>　　　 신기술_지분법적용투자주식처분이익</t>
  </si>
  <si>
    <t>41108000</t>
  </si>
  <si>
    <t>　　　 신기술_지분법이익</t>
  </si>
  <si>
    <t>41109000</t>
  </si>
  <si>
    <t>　　　 신기술_투자주식손상차손환입</t>
  </si>
  <si>
    <t>41110000</t>
  </si>
  <si>
    <t>　　　 신기술_투자사채손상차손환입</t>
  </si>
  <si>
    <t>41111000</t>
  </si>
  <si>
    <t>　　　 신기술_지분법적용투자주식손상차손환입</t>
  </si>
  <si>
    <t>41112000</t>
  </si>
  <si>
    <t>　　　 신기술_기타투자수익</t>
  </si>
  <si>
    <t>41113000</t>
  </si>
  <si>
    <t>　　　 신기술_PF_조건부융자손상차손환입</t>
  </si>
  <si>
    <t>41200000</t>
  </si>
  <si>
    <t>　　 (2)투자조합수익</t>
  </si>
  <si>
    <t>41201000</t>
  </si>
  <si>
    <t>　　　 조합관리보수</t>
  </si>
  <si>
    <t>41202000</t>
  </si>
  <si>
    <t>　　　 조합성과보수</t>
  </si>
  <si>
    <t>41203000</t>
  </si>
  <si>
    <t>　　　 신기술_조합분배금</t>
  </si>
  <si>
    <t>41204000</t>
  </si>
  <si>
    <t>　　　 신기술_조합출자금처분이익</t>
  </si>
  <si>
    <t>41205000</t>
  </si>
  <si>
    <t>　　　 신기술_조합지분법이익</t>
  </si>
  <si>
    <t>41206000</t>
  </si>
  <si>
    <t>　　　 신기술_조합출자금손상차손환입</t>
  </si>
  <si>
    <t>41207000</t>
  </si>
  <si>
    <t>　　　 신기술_기타조합수익</t>
  </si>
  <si>
    <t>41208000</t>
  </si>
  <si>
    <t>　　　 조합분배금</t>
  </si>
  <si>
    <t>41209000</t>
  </si>
  <si>
    <t>　　　 조합출자금처분이익</t>
  </si>
  <si>
    <t>41210000</t>
  </si>
  <si>
    <t>　　　 조합지분법이익</t>
  </si>
  <si>
    <t>41211000</t>
  </si>
  <si>
    <t>　　　 조합출자금손상차손환입</t>
  </si>
  <si>
    <t>41212000</t>
  </si>
  <si>
    <t>　　　 기타조합수익</t>
  </si>
  <si>
    <t>41213000</t>
  </si>
  <si>
    <t>　　　 신기술_조합지분법처분이익</t>
  </si>
  <si>
    <t>41214000</t>
  </si>
  <si>
    <t>　　　 조합지분법처분이익</t>
  </si>
  <si>
    <t>41300000</t>
  </si>
  <si>
    <t>　　 (3)일반투자자산투자수익</t>
  </si>
  <si>
    <t>41301000</t>
  </si>
  <si>
    <t>　　　 투자주식처분이익</t>
  </si>
  <si>
    <t>41302000</t>
  </si>
  <si>
    <t>　　　 투자주식배당금</t>
  </si>
  <si>
    <t>41303000</t>
  </si>
  <si>
    <t>　　　 투자사채처분이익</t>
  </si>
  <si>
    <t>41304000</t>
  </si>
  <si>
    <t>　　　 투자사채이자</t>
  </si>
  <si>
    <t>41304010</t>
  </si>
  <si>
    <t>　　　　 투자사채이자(정상)</t>
  </si>
  <si>
    <t>41304020</t>
  </si>
  <si>
    <t>　　　　 투자사채이자(연체)</t>
  </si>
  <si>
    <t>41305000</t>
  </si>
  <si>
    <t>　　　 지분법적용투자주식처분이익</t>
  </si>
  <si>
    <t>41306000</t>
  </si>
  <si>
    <t>　　　 지분법이익</t>
  </si>
  <si>
    <t>41307000</t>
  </si>
  <si>
    <t>　　　 해외유가증권처분이익</t>
  </si>
  <si>
    <t>41308000</t>
  </si>
  <si>
    <t>　　　 해외유가증권이자</t>
  </si>
  <si>
    <t>41308010</t>
  </si>
  <si>
    <t>　　　　 해외유가증권이자(정상)</t>
  </si>
  <si>
    <t>41308020</t>
  </si>
  <si>
    <t>　　　　 해외유가증권이자(연체)</t>
  </si>
  <si>
    <t>41309000</t>
  </si>
  <si>
    <t>　　　 PF_조건부융자수익</t>
  </si>
  <si>
    <t>41309010</t>
  </si>
  <si>
    <t>　　　　 PF_조건부융자수익(정상)</t>
  </si>
  <si>
    <t>41309020</t>
  </si>
  <si>
    <t>　　　　 PF_조건부융자수익(연체)</t>
  </si>
  <si>
    <t>41310000</t>
  </si>
  <si>
    <t>　　　 투자주식손상차손환입</t>
  </si>
  <si>
    <t>41311000</t>
  </si>
  <si>
    <t>　　　 투자사채손상차손환입</t>
  </si>
  <si>
    <t>41312000</t>
  </si>
  <si>
    <t>　　　 지분법적용투자주식손상차손환입</t>
  </si>
  <si>
    <t>41313000</t>
  </si>
  <si>
    <t>　　　 PF_조건부융자손상차손환입</t>
  </si>
  <si>
    <t>41314000</t>
  </si>
  <si>
    <t>　　　 관리보수</t>
  </si>
  <si>
    <t>41315000</t>
  </si>
  <si>
    <t>　　　 기타투자수익</t>
  </si>
  <si>
    <t>41400000</t>
  </si>
  <si>
    <t>　　 (4)기타의영업수익</t>
  </si>
  <si>
    <t>41401000</t>
  </si>
  <si>
    <t>　　　 기타충당부채환입</t>
  </si>
  <si>
    <t>41402000</t>
  </si>
  <si>
    <t>　　　 경영자문수수료</t>
  </si>
  <si>
    <t>41403000</t>
  </si>
  <si>
    <t>　　　 이자수익</t>
  </si>
  <si>
    <t>41403010</t>
  </si>
  <si>
    <t>　　　　 이자수익-현금(예금)</t>
  </si>
  <si>
    <t>41403020</t>
  </si>
  <si>
    <t>　　　　 이자수익-현금(MMF)</t>
  </si>
  <si>
    <t>41403030</t>
  </si>
  <si>
    <t>　　　　 이자수익-현금(MMDA)</t>
  </si>
  <si>
    <t>41403040</t>
  </si>
  <si>
    <t>　　　　 이자수익-현금(채권)</t>
  </si>
  <si>
    <t>41403050</t>
  </si>
  <si>
    <t>　　　　 이자수익-현금(정기적금)</t>
  </si>
  <si>
    <t>41403060</t>
  </si>
  <si>
    <t>　　　　 이자수익-현금(퇴직보험)</t>
  </si>
  <si>
    <t>41403070</t>
  </si>
  <si>
    <t>　　　　 이자수익-현금(대여금)</t>
  </si>
  <si>
    <t>41404000</t>
  </si>
  <si>
    <t>　　　 기타배당금수익</t>
  </si>
  <si>
    <t>41405000</t>
  </si>
  <si>
    <t>　　　 단기매매증권처분이익</t>
  </si>
  <si>
    <t>41405010</t>
  </si>
  <si>
    <t>　　　　 단기매매증권처분이익(일임)</t>
  </si>
  <si>
    <t>41405020</t>
  </si>
  <si>
    <t>　　　　 단기매매증권처분이익(고유)</t>
  </si>
  <si>
    <t>41406000</t>
  </si>
  <si>
    <t>　　　 단기매매증권평가이익</t>
  </si>
  <si>
    <t>41406010</t>
  </si>
  <si>
    <t>　　　　 단기매매증권평가이익(일임)</t>
  </si>
  <si>
    <t>41406020</t>
  </si>
  <si>
    <t>　　　　 단기매매증권평가이익(고유)</t>
  </si>
  <si>
    <t>41408000</t>
  </si>
  <si>
    <t>　　　 대손충당금환입</t>
  </si>
  <si>
    <t>41409000</t>
  </si>
  <si>
    <t>　　　 기타영업수익</t>
  </si>
  <si>
    <t>41410000</t>
  </si>
  <si>
    <t>　　　 매도가능증권처분이익</t>
  </si>
  <si>
    <t>42000000</t>
  </si>
  <si>
    <t>　 II.영업비용</t>
  </si>
  <si>
    <t>42100000</t>
  </si>
  <si>
    <t>　　 (1)신기술투자자산투자비용</t>
  </si>
  <si>
    <t>42101000</t>
  </si>
  <si>
    <t>　　　 신기술_투자주식처분손실</t>
  </si>
  <si>
    <t>42102000</t>
  </si>
  <si>
    <t>　　　 신기술_투자사채처분손실</t>
  </si>
  <si>
    <t>42103000</t>
  </si>
  <si>
    <t>　　　 신기술_지분법적용투자주식처분손실</t>
  </si>
  <si>
    <t>42104000</t>
  </si>
  <si>
    <t>　　　 신기술_지분법손실</t>
  </si>
  <si>
    <t>42105000</t>
  </si>
  <si>
    <t>　　　 신기술_PF_조건부융자처분손실</t>
  </si>
  <si>
    <t>42106000</t>
  </si>
  <si>
    <t>　　　 신기술_투자주식손상차손</t>
  </si>
  <si>
    <t>42107000</t>
  </si>
  <si>
    <t>　　　 신기술_투자사채손상차손</t>
  </si>
  <si>
    <t>42108000</t>
  </si>
  <si>
    <t>　　　 신기술_지분법적용투자주식손상차손</t>
  </si>
  <si>
    <t>42109000</t>
  </si>
  <si>
    <t>　　　 신기술_PF_조건부융자손상차손</t>
  </si>
  <si>
    <t>42200000</t>
  </si>
  <si>
    <t>　　 (2)투자조합비용</t>
  </si>
  <si>
    <t>42201000</t>
  </si>
  <si>
    <t>　　　 조합출자금처분손실</t>
  </si>
  <si>
    <t>42202000</t>
  </si>
  <si>
    <t>　　　 조합지분법손실</t>
  </si>
  <si>
    <t>42203000</t>
  </si>
  <si>
    <t>　　　 조합출자금손상차손</t>
  </si>
  <si>
    <t>42204000</t>
  </si>
  <si>
    <t>　　　 기타투자조합비용</t>
  </si>
  <si>
    <t>42205000</t>
  </si>
  <si>
    <t>　　　 대손상각비(관리보수)</t>
  </si>
  <si>
    <t>42206000</t>
  </si>
  <si>
    <t>42207000</t>
  </si>
  <si>
    <t>　　　 성과보수</t>
  </si>
  <si>
    <t>42208000</t>
  </si>
  <si>
    <t>　　　 보관사보수</t>
  </si>
  <si>
    <t>42209000</t>
  </si>
  <si>
    <t>　　　 신기술_조합출자금처분손실</t>
  </si>
  <si>
    <t>42210000</t>
  </si>
  <si>
    <t>　　　 신기술_조합지분법손실</t>
  </si>
  <si>
    <t>42211000</t>
  </si>
  <si>
    <t>　　　 신기술_조합출자금손상차손</t>
  </si>
  <si>
    <t>42212000</t>
  </si>
  <si>
    <t>　　　 신기술_조합지분법처분손실</t>
  </si>
  <si>
    <t>42213000</t>
  </si>
  <si>
    <t>　　　 조합지분법처분손실</t>
  </si>
  <si>
    <t>42300000</t>
  </si>
  <si>
    <t>　　 (3)일반투자자산투자비용</t>
  </si>
  <si>
    <t>42301000</t>
  </si>
  <si>
    <t>　　　 투자주식처분손실</t>
  </si>
  <si>
    <t>42302000</t>
  </si>
  <si>
    <t>　　　 투자사채처분손실</t>
  </si>
  <si>
    <t>42303000</t>
  </si>
  <si>
    <t>　　　 지분법적용투자주식처분손실</t>
  </si>
  <si>
    <t>42304000</t>
  </si>
  <si>
    <t>　　　 지분법손실</t>
  </si>
  <si>
    <t>42305000</t>
  </si>
  <si>
    <t>　　　 해외유가증권처분손실</t>
  </si>
  <si>
    <t>42306000</t>
  </si>
  <si>
    <t>　　　 PF_조건부융자처분손실</t>
  </si>
  <si>
    <t>42307000</t>
  </si>
  <si>
    <t>　　　 투자주식손상차손</t>
  </si>
  <si>
    <t>42308000</t>
  </si>
  <si>
    <t>　　　 투자사채손상차손</t>
  </si>
  <si>
    <t>42309000</t>
  </si>
  <si>
    <t>　　　 지분법적용투자주식손상차손</t>
  </si>
  <si>
    <t>42310000</t>
  </si>
  <si>
    <t>　　　 해외유가증권손상차손</t>
  </si>
  <si>
    <t>42311000</t>
  </si>
  <si>
    <t>　　　 대손상각비(창업자대여금)</t>
  </si>
  <si>
    <t>42312000</t>
  </si>
  <si>
    <t>　　　 대손상각비(약정투자）</t>
  </si>
  <si>
    <t>42313000</t>
  </si>
  <si>
    <t>　　　 대손상각비(해외투자)</t>
  </si>
  <si>
    <t>42314000</t>
  </si>
  <si>
    <t>　　　 대손상각비(PF_조건부융자)</t>
  </si>
  <si>
    <t>42315000</t>
  </si>
  <si>
    <t>　　　 PF_조건부융자손상차손</t>
  </si>
  <si>
    <t>42400000</t>
  </si>
  <si>
    <t>　　 (4)기타의영업비용</t>
  </si>
  <si>
    <t>42401000</t>
  </si>
  <si>
    <t>　　　 이자비용</t>
  </si>
  <si>
    <t>42402000</t>
  </si>
  <si>
    <t>　　　 지급수수료</t>
  </si>
  <si>
    <t>42402010</t>
  </si>
  <si>
    <t>　　　　 지급수수료(일임)</t>
  </si>
  <si>
    <t>42402020</t>
  </si>
  <si>
    <t>　　　　 지급수수료(일반)</t>
  </si>
  <si>
    <t>42403000</t>
  </si>
  <si>
    <t>　　　 단기매매증권처분손실</t>
  </si>
  <si>
    <t>42403010</t>
  </si>
  <si>
    <t>　　　　 단기매매증권처분손실(일임)</t>
  </si>
  <si>
    <t>42403020</t>
  </si>
  <si>
    <t>　　　　 단기매매증권처분손실(고유)</t>
  </si>
  <si>
    <t>42404000</t>
  </si>
  <si>
    <t>　　　 단기매매증권평가손실</t>
  </si>
  <si>
    <t>42404010</t>
  </si>
  <si>
    <t>　　　　 단기매매증권평가손실(일임)</t>
  </si>
  <si>
    <t>42404020</t>
  </si>
  <si>
    <t>　　　　 단기매매증권평가손실(고유)</t>
  </si>
  <si>
    <t>42406000</t>
  </si>
  <si>
    <t>　　　 기타영업비용</t>
  </si>
  <si>
    <t>42407000</t>
  </si>
  <si>
    <t>　　　 매도가능증권처분손실</t>
  </si>
  <si>
    <t>42408000</t>
  </si>
  <si>
    <t>　　　 매도가능증권손상차손</t>
  </si>
  <si>
    <t>42409000</t>
  </si>
  <si>
    <t>　　　 기타충당부채전입액</t>
  </si>
  <si>
    <t>42410000</t>
  </si>
  <si>
    <t>　　　 지분법평가손실</t>
  </si>
  <si>
    <t>42500000</t>
  </si>
  <si>
    <t>　　 (5)판매비와관리비</t>
  </si>
  <si>
    <t>42501000</t>
  </si>
  <si>
    <t>　　　 급여</t>
  </si>
  <si>
    <t>42501010</t>
  </si>
  <si>
    <t>　　　　 급여</t>
  </si>
  <si>
    <t>42501011</t>
  </si>
  <si>
    <t>　　　　　 급여-종업원</t>
  </si>
  <si>
    <t>42501012</t>
  </si>
  <si>
    <t>　　　　　 급여-사외이사</t>
  </si>
  <si>
    <t>42501013</t>
  </si>
  <si>
    <t>　　　　　 급여-기타</t>
  </si>
  <si>
    <t>42501020</t>
  </si>
  <si>
    <t>　　　　 상여</t>
  </si>
  <si>
    <t>42501021</t>
  </si>
  <si>
    <t>　　　　　 상여-임원</t>
  </si>
  <si>
    <t>42501022</t>
  </si>
  <si>
    <t>　　　　　 상여-종업원</t>
  </si>
  <si>
    <t>42501030</t>
  </si>
  <si>
    <t>　　　　 수당</t>
  </si>
  <si>
    <t>42501031</t>
  </si>
  <si>
    <t>　　　　　 수당-자녀양육비</t>
  </si>
  <si>
    <t>42501032</t>
  </si>
  <si>
    <t>　　　　　 수당-기타</t>
  </si>
  <si>
    <t>42501033</t>
  </si>
  <si>
    <t>　　　　　 수당-연차</t>
  </si>
  <si>
    <t>42502000</t>
  </si>
  <si>
    <t>　　　 퇴직급여</t>
  </si>
  <si>
    <t>42502010</t>
  </si>
  <si>
    <t>　　　　 퇴직급여-임원</t>
  </si>
  <si>
    <t>42502020</t>
  </si>
  <si>
    <t>　　　　 퇴직급여-종업원</t>
  </si>
  <si>
    <t>42503000</t>
  </si>
  <si>
    <t>　　　 복리후생비</t>
  </si>
  <si>
    <t>42503010</t>
  </si>
  <si>
    <t>　　　　 복리후생비-회식비</t>
  </si>
  <si>
    <t>42503020</t>
  </si>
  <si>
    <t>　　　　 복리후생비-생수</t>
  </si>
  <si>
    <t>42503030</t>
  </si>
  <si>
    <t>　　　　 복리후생비-법정복리</t>
  </si>
  <si>
    <t>42503031</t>
  </si>
  <si>
    <t>　　　　　 복리후생비-국민연금</t>
  </si>
  <si>
    <t>42503032</t>
  </si>
  <si>
    <t>　　　　　 복리후생비-건강보험</t>
  </si>
  <si>
    <t>42503033</t>
  </si>
  <si>
    <t>　　　　　 복리후생비-고용보험</t>
  </si>
  <si>
    <t>42503034</t>
  </si>
  <si>
    <t>　　　　　 복리후생비-산재보험</t>
  </si>
  <si>
    <t>42503035</t>
  </si>
  <si>
    <t>　　　　　 복리후생비-법정복리(기타)</t>
  </si>
  <si>
    <t>42503040</t>
  </si>
  <si>
    <t>　　　　 복리후생비-워크샵</t>
  </si>
  <si>
    <t>42503041</t>
  </si>
  <si>
    <t>　　　　　 복리후생비-워크샵(식대등)</t>
  </si>
  <si>
    <t>42503042</t>
  </si>
  <si>
    <t>　　　　　 복리후생비-워크샵(교통)</t>
  </si>
  <si>
    <t>42503043</t>
  </si>
  <si>
    <t>　　　　　 복리후생비-워크샵(숙박)</t>
  </si>
  <si>
    <t>42503050</t>
  </si>
  <si>
    <t>　　　　 복리후생비-선물</t>
  </si>
  <si>
    <t>42503060</t>
  </si>
  <si>
    <t>　　　　 복리후생비-경조비</t>
  </si>
  <si>
    <t>42503070</t>
  </si>
  <si>
    <t>　　　　 복리후생비-건강검진</t>
  </si>
  <si>
    <t>42503080</t>
  </si>
  <si>
    <t>　　　　 복리후생비-복리지원(기타)</t>
  </si>
  <si>
    <t>42503090</t>
  </si>
  <si>
    <t>　　　　 복리후생비-식비지원</t>
  </si>
  <si>
    <t>42503100</t>
  </si>
  <si>
    <t>　　　　 복리후생비-기타</t>
  </si>
  <si>
    <t>42504000</t>
  </si>
  <si>
    <t>　　　 임차료</t>
  </si>
  <si>
    <t>42504010</t>
  </si>
  <si>
    <t>　　　　 임차료-건물</t>
  </si>
  <si>
    <t>42504020</t>
  </si>
  <si>
    <t>　　　　 임차료-건물(창고)</t>
  </si>
  <si>
    <t>42504030</t>
  </si>
  <si>
    <t>　　　　 임차료-사무기기</t>
  </si>
  <si>
    <t>42505000</t>
  </si>
  <si>
    <t>　　　 접대비</t>
  </si>
  <si>
    <t>42505010</t>
  </si>
  <si>
    <t>　　　　 접대비-경조</t>
  </si>
  <si>
    <t>42505020</t>
  </si>
  <si>
    <t>　　　　 접대비-기타</t>
  </si>
  <si>
    <t>42506000</t>
  </si>
  <si>
    <t>　　　 감가상각비</t>
  </si>
  <si>
    <t>42506010</t>
  </si>
  <si>
    <t>　　　　 감가상각비-전산</t>
  </si>
  <si>
    <t>42506020</t>
  </si>
  <si>
    <t>　　　　 감가상각비-일반</t>
  </si>
  <si>
    <t>42507000</t>
  </si>
  <si>
    <t>　　　 세금과공과</t>
  </si>
  <si>
    <t>42507010</t>
  </si>
  <si>
    <t>　　　　 세금</t>
  </si>
  <si>
    <t>42507011</t>
  </si>
  <si>
    <t>　　　　　 세금-세금</t>
  </si>
  <si>
    <t>42507012</t>
  </si>
  <si>
    <t>　　　　　 세금-증권거래세</t>
  </si>
  <si>
    <t>42507020</t>
  </si>
  <si>
    <t>　　　　 공과금</t>
  </si>
  <si>
    <t>42507021</t>
  </si>
  <si>
    <t>　　　　　 공과금-협회비</t>
  </si>
  <si>
    <t>42507022</t>
  </si>
  <si>
    <t>　　　　　 공과금-기타</t>
  </si>
  <si>
    <t>42508000</t>
  </si>
  <si>
    <t>　　　 광고선전비</t>
  </si>
  <si>
    <t>42508010</t>
  </si>
  <si>
    <t>　　　　 광고선전비-매체</t>
  </si>
  <si>
    <t>42508020</t>
  </si>
  <si>
    <t>　　　　 광고선전비-기타</t>
  </si>
  <si>
    <t>42509000</t>
  </si>
  <si>
    <t>　　　 여비교통비</t>
  </si>
  <si>
    <t>42509010</t>
  </si>
  <si>
    <t>　　　　 시내교통비</t>
  </si>
  <si>
    <t>42509011</t>
  </si>
  <si>
    <t>　　　　　 시내교통비(콜택시)</t>
  </si>
  <si>
    <t>42509012</t>
  </si>
  <si>
    <t>　　　　　 시내교통비(차량지원)</t>
  </si>
  <si>
    <t>42509013</t>
  </si>
  <si>
    <t>　　　　　 시내교통비(기타)</t>
  </si>
  <si>
    <t>42509020</t>
  </si>
  <si>
    <t>　　　　 국내출장</t>
  </si>
  <si>
    <t>42509021</t>
  </si>
  <si>
    <t>　　　　　 국내출장(일당)</t>
  </si>
  <si>
    <t>42509022</t>
  </si>
  <si>
    <t>　　　　　 국내출장(숙박)</t>
  </si>
  <si>
    <t>42509023</t>
  </si>
  <si>
    <t>　　　　　 국내출장(교통)</t>
  </si>
  <si>
    <t>42509030</t>
  </si>
  <si>
    <t>　　　　 해외출장</t>
  </si>
  <si>
    <t>42509031</t>
  </si>
  <si>
    <t>　　　　　 해외출장(일당)</t>
  </si>
  <si>
    <t>42509032</t>
  </si>
  <si>
    <t>　　　　　 해외출장(숙박)</t>
  </si>
  <si>
    <t>42509033</t>
  </si>
  <si>
    <t>　　　　　 해외출장(교통)</t>
  </si>
  <si>
    <t>42509034</t>
  </si>
  <si>
    <t>　　　　　 해외출장(기타)</t>
  </si>
  <si>
    <t>42510000</t>
  </si>
  <si>
    <t>　　　 통신비</t>
  </si>
  <si>
    <t>42510010</t>
  </si>
  <si>
    <t>　　　　 통신비-유선전화</t>
  </si>
  <si>
    <t>42510020</t>
  </si>
  <si>
    <t>　　　　 통신비-유선전화(국제)</t>
  </si>
  <si>
    <t>42510030</t>
  </si>
  <si>
    <t>　　　　 통신비-이동통신</t>
  </si>
  <si>
    <t>42510040</t>
  </si>
  <si>
    <t>　　　　 통신비-전용선</t>
  </si>
  <si>
    <t>42510050</t>
  </si>
  <si>
    <t>　　　　 통신비-기타</t>
  </si>
  <si>
    <t>42511000</t>
  </si>
  <si>
    <t>　　　 보험료</t>
  </si>
  <si>
    <t>42511010</t>
  </si>
  <si>
    <t>　　　　 보험료-임직원</t>
  </si>
  <si>
    <t>42511020</t>
  </si>
  <si>
    <t>　　　　 보험료-회사</t>
  </si>
  <si>
    <t>42511030</t>
  </si>
  <si>
    <t>　　　　 보험료-임직원상해보험</t>
  </si>
  <si>
    <t>42512000</t>
  </si>
  <si>
    <t>　　　 소모품비</t>
  </si>
  <si>
    <t>42512010</t>
  </si>
  <si>
    <t>　　　　 소모품비-사무용품</t>
  </si>
  <si>
    <t>42512020</t>
  </si>
  <si>
    <t>　　　　 소모품비-PC류</t>
  </si>
  <si>
    <t>42512030</t>
  </si>
  <si>
    <t>　　　　 소모품비-SW류</t>
  </si>
  <si>
    <t>42512040</t>
  </si>
  <si>
    <t>　　　　 소모품비-기타</t>
  </si>
  <si>
    <t>42513000</t>
  </si>
  <si>
    <t>　　　 교육훈련비</t>
  </si>
  <si>
    <t>42513010</t>
  </si>
  <si>
    <t>　　　　 교육훈련비-일반</t>
  </si>
  <si>
    <t>42513020</t>
  </si>
  <si>
    <t>　　　　 교육훈련비-일반(에듀코인)</t>
  </si>
  <si>
    <t>42514000</t>
  </si>
  <si>
    <t>　　　 지급수수료-판관비</t>
  </si>
  <si>
    <t>42514010</t>
  </si>
  <si>
    <t>　　　　 법률수수료</t>
  </si>
  <si>
    <t>42514020</t>
  </si>
  <si>
    <t>　　　　 자문수수료</t>
  </si>
  <si>
    <t>42514021</t>
  </si>
  <si>
    <t>　　　　　 자문수수료-재무</t>
  </si>
  <si>
    <t>42514022</t>
  </si>
  <si>
    <t>　　　　　 자문수수료-사업</t>
  </si>
  <si>
    <t>42514030</t>
  </si>
  <si>
    <t>　　　　 기타수수료</t>
  </si>
  <si>
    <t>42514031</t>
  </si>
  <si>
    <t>　　　　　 기타수수료-금융수수료</t>
  </si>
  <si>
    <t>42514032</t>
  </si>
  <si>
    <t>　　　　　 기타수수료-정보이용</t>
  </si>
  <si>
    <t>42514033</t>
  </si>
  <si>
    <t>　　　　　 기타수수료-보안/안내/미화</t>
  </si>
  <si>
    <t>42514034</t>
  </si>
  <si>
    <t>　　　　　 기타수수료-기타</t>
  </si>
  <si>
    <t>42514040</t>
  </si>
  <si>
    <t>　　　　 용역수수료-기타</t>
  </si>
  <si>
    <t>42515000</t>
  </si>
  <si>
    <t>　　　 도서인쇄비</t>
  </si>
  <si>
    <t>42515010</t>
  </si>
  <si>
    <t>　　　　 도서인쇄비-도서</t>
  </si>
  <si>
    <t>42515020</t>
  </si>
  <si>
    <t>　　　　 도서인쇄비-신문</t>
  </si>
  <si>
    <t>42515030</t>
  </si>
  <si>
    <t>　　　　 도서인쇄비-명함</t>
  </si>
  <si>
    <t>42516000</t>
  </si>
  <si>
    <t>　　　 회의비</t>
  </si>
  <si>
    <t>42516010</t>
  </si>
  <si>
    <t>　　　　 회의비-일반회의</t>
  </si>
  <si>
    <t>42516020</t>
  </si>
  <si>
    <t>　　　　 회의비-대외업무</t>
  </si>
  <si>
    <t>42517000</t>
  </si>
  <si>
    <t>　　　 무형자산상각비</t>
  </si>
  <si>
    <t>42517010</t>
  </si>
  <si>
    <t>　　　　 무형자산상각비</t>
  </si>
  <si>
    <t>42518000</t>
  </si>
  <si>
    <t>　　　 잡비</t>
  </si>
  <si>
    <t>42518010</t>
  </si>
  <si>
    <t>　　　　 잡비</t>
  </si>
  <si>
    <t>42519000</t>
  </si>
  <si>
    <t>　　　 대손상각비</t>
  </si>
  <si>
    <t>42519010</t>
  </si>
  <si>
    <t>　　　　 대손상각비</t>
  </si>
  <si>
    <t>42520000</t>
  </si>
  <si>
    <t>　　　 행사비</t>
  </si>
  <si>
    <t>42520010</t>
  </si>
  <si>
    <t>　　　　 행사비-사내행사</t>
  </si>
  <si>
    <t>42520020</t>
  </si>
  <si>
    <t>　　　　 행사비-봉사활동</t>
  </si>
  <si>
    <t>42521000</t>
  </si>
  <si>
    <t>　　　 수도광열비</t>
  </si>
  <si>
    <t>42521010</t>
  </si>
  <si>
    <t>　　　　 수도광열비-수도광열비</t>
  </si>
  <si>
    <t>42521020</t>
  </si>
  <si>
    <t>　　　　 수도광열비-건물관리비</t>
  </si>
  <si>
    <t>42522000</t>
  </si>
  <si>
    <t>　　　 운반비</t>
  </si>
  <si>
    <t>42522010</t>
  </si>
  <si>
    <t>　　　　 운반비-우편</t>
  </si>
  <si>
    <t>42522020</t>
  </si>
  <si>
    <t>　　　　 운반비-퀵택배</t>
  </si>
  <si>
    <t>42522030</t>
  </si>
  <si>
    <t>　　　　 운반비-해외(일반)</t>
  </si>
  <si>
    <t>43000000</t>
  </si>
  <si>
    <t>　 IV.영업외수익</t>
  </si>
  <si>
    <t>43100000</t>
  </si>
  <si>
    <t>　　 기타영업수익</t>
  </si>
  <si>
    <t>43200000</t>
  </si>
  <si>
    <t>　　 이자수익</t>
  </si>
  <si>
    <t>43300000</t>
  </si>
  <si>
    <t>　　　　 외환차익</t>
  </si>
  <si>
    <t>43400000</t>
  </si>
  <si>
    <t>　　　　 외환환산이익</t>
  </si>
  <si>
    <t>43500000</t>
  </si>
  <si>
    <t>　　 유형자산처분이익</t>
  </si>
  <si>
    <t>43600000</t>
  </si>
  <si>
    <t>　　　　 잡이익</t>
  </si>
  <si>
    <t>43700000</t>
  </si>
  <si>
    <t>　　 자산수증이익</t>
  </si>
  <si>
    <t>43800000</t>
  </si>
  <si>
    <t>　　 채무면제이익</t>
  </si>
  <si>
    <t>44000000</t>
  </si>
  <si>
    <t>　 V.영업외비용</t>
  </si>
  <si>
    <t>44100000</t>
  </si>
  <si>
    <t>　　 기타의대손상각비</t>
  </si>
  <si>
    <t>44200000</t>
  </si>
  <si>
    <t>　　　　 외환차손</t>
  </si>
  <si>
    <t>44300000</t>
  </si>
  <si>
    <t>　　　　 외화환산손실</t>
  </si>
  <si>
    <t>44400000</t>
  </si>
  <si>
    <t>　　 기부금</t>
  </si>
  <si>
    <t>44500000</t>
  </si>
  <si>
    <t>　　 유형자산처분손실</t>
  </si>
  <si>
    <t>44600000</t>
  </si>
  <si>
    <t>　　　　 잡손실</t>
  </si>
  <si>
    <t>44700000</t>
  </si>
  <si>
    <t>　　 전기오류수정손실</t>
  </si>
  <si>
    <t>44800000</t>
  </si>
  <si>
    <t>44900000</t>
  </si>
  <si>
    <t>　　 무형자산처분손실</t>
  </si>
  <si>
    <t>45000000</t>
  </si>
  <si>
    <t>　　 무형자산손상차손</t>
  </si>
  <si>
    <t>46000000</t>
  </si>
  <si>
    <t>　 VI.법인세비용차감전순이익</t>
  </si>
  <si>
    <t>47000000</t>
  </si>
  <si>
    <t>　 VII.법인세비용</t>
  </si>
  <si>
    <t>47100000</t>
  </si>
  <si>
    <t>　　 법인세비용</t>
  </si>
  <si>
    <t>48000000</t>
  </si>
  <si>
    <t xml:space="preserve"> 자산이관정산</t>
  </si>
  <si>
    <t>50000000</t>
  </si>
  <si>
    <t xml:space="preserve"> 시스템계정</t>
  </si>
  <si>
    <t>IFRS GCOA</t>
  </si>
  <si>
    <t>계정코드</t>
  </si>
  <si>
    <t>1000000000</t>
  </si>
  <si>
    <t>자산</t>
  </si>
  <si>
    <t>1100000000</t>
  </si>
  <si>
    <t>유동자산</t>
  </si>
  <si>
    <t>1101000000</t>
  </si>
  <si>
    <t>현금및현금성자산</t>
  </si>
  <si>
    <t>1101010000</t>
  </si>
  <si>
    <t>현금</t>
  </si>
  <si>
    <t>1101010100</t>
  </si>
  <si>
    <t>1101020000</t>
  </si>
  <si>
    <t>예금</t>
  </si>
  <si>
    <t>1101020100</t>
  </si>
  <si>
    <t>1101020110</t>
  </si>
  <si>
    <t>보통예금</t>
  </si>
  <si>
    <t>1101020120</t>
  </si>
  <si>
    <t>당좌예금</t>
  </si>
  <si>
    <t>1101020130</t>
  </si>
  <si>
    <t>MMF</t>
  </si>
  <si>
    <t>1101020140</t>
  </si>
  <si>
    <t>CMA</t>
  </si>
  <si>
    <t>1101020150</t>
  </si>
  <si>
    <t>MMDA</t>
  </si>
  <si>
    <t>1101020151</t>
  </si>
  <si>
    <t>통지예금</t>
  </si>
  <si>
    <t>1101020160</t>
  </si>
  <si>
    <t>정기예금</t>
  </si>
  <si>
    <t>1101020170</t>
  </si>
  <si>
    <t>정기적금</t>
  </si>
  <si>
    <t>1101020180</t>
  </si>
  <si>
    <t>예금-기타</t>
  </si>
  <si>
    <t>1101020190</t>
  </si>
  <si>
    <t>MMT</t>
  </si>
  <si>
    <t>1101020200</t>
  </si>
  <si>
    <t>MMW</t>
  </si>
  <si>
    <t>1101030000</t>
  </si>
  <si>
    <t>외화예금</t>
  </si>
  <si>
    <t>1101031000</t>
  </si>
  <si>
    <t>1101030100</t>
  </si>
  <si>
    <t>외화보통예금</t>
  </si>
  <si>
    <t>1101030300</t>
  </si>
  <si>
    <t>외화정기예금</t>
  </si>
  <si>
    <t>1101032000</t>
  </si>
  <si>
    <t>외화예금(외화평가)</t>
  </si>
  <si>
    <t>1101030200</t>
  </si>
  <si>
    <t>외화보통예금(외화평가)</t>
  </si>
  <si>
    <t>1101030400</t>
  </si>
  <si>
    <t>외화정기예금(외화평가)</t>
  </si>
  <si>
    <t>1101040000</t>
  </si>
  <si>
    <t>국고보조금</t>
  </si>
  <si>
    <t>1101040100</t>
  </si>
  <si>
    <t>1102000000</t>
  </si>
  <si>
    <t>단기금융상품</t>
  </si>
  <si>
    <t>1102010000</t>
  </si>
  <si>
    <t>단기-예금</t>
  </si>
  <si>
    <t>1102010100</t>
  </si>
  <si>
    <t>1102010110</t>
  </si>
  <si>
    <t>단기-예금(정기예금)</t>
  </si>
  <si>
    <t>1102010120</t>
  </si>
  <si>
    <t>단기-예금(정기적금)</t>
  </si>
  <si>
    <t>1102010130</t>
  </si>
  <si>
    <t>단기-예금(기타)</t>
  </si>
  <si>
    <t>1102020000</t>
  </si>
  <si>
    <t>단기-외화예금</t>
  </si>
  <si>
    <t>1102020100</t>
  </si>
  <si>
    <t>1102020200</t>
  </si>
  <si>
    <t>단기-외화예금(외화평가)</t>
  </si>
  <si>
    <t>1103000000</t>
  </si>
  <si>
    <t>당기손익인식금융자산</t>
  </si>
  <si>
    <t>1103010000</t>
  </si>
  <si>
    <t>단기매매금융자산(합산)</t>
  </si>
  <si>
    <t>1103010100</t>
  </si>
  <si>
    <t>1103020000</t>
  </si>
  <si>
    <t>단기매매금융자산-주식</t>
  </si>
  <si>
    <t>1103020100</t>
  </si>
  <si>
    <t>1103030000</t>
  </si>
  <si>
    <t>단기매매금융자산-투자일임</t>
  </si>
  <si>
    <t>1103030100</t>
  </si>
  <si>
    <t>1103040000</t>
  </si>
  <si>
    <t>단기매매금융자산-기타</t>
  </si>
  <si>
    <t>1103040100</t>
  </si>
  <si>
    <t>1104000000</t>
  </si>
  <si>
    <t>파생금융상품</t>
  </si>
  <si>
    <t>1104010000</t>
  </si>
  <si>
    <t>통화선도</t>
  </si>
  <si>
    <t>1104010100</t>
  </si>
  <si>
    <t>1104020000</t>
  </si>
  <si>
    <t>이자율스왑</t>
  </si>
  <si>
    <t>1104020100</t>
  </si>
  <si>
    <t>1105000000</t>
  </si>
  <si>
    <t>매출채권및기타채권</t>
  </si>
  <si>
    <t>1105010000</t>
  </si>
  <si>
    <t>매출채권</t>
  </si>
  <si>
    <t>1105010100</t>
  </si>
  <si>
    <t>외상매출금</t>
  </si>
  <si>
    <t>1105010110</t>
  </si>
  <si>
    <t>외상매출금-DA광고</t>
  </si>
  <si>
    <t>1105010120</t>
  </si>
  <si>
    <t>외상매출금-SA광고</t>
  </si>
  <si>
    <t>1105010180</t>
  </si>
  <si>
    <t>외상매출금-SA검색후불</t>
  </si>
  <si>
    <t>1105010130</t>
  </si>
  <si>
    <t>외상매출금-EC</t>
  </si>
  <si>
    <t>1105010140</t>
  </si>
  <si>
    <t>외상매출금-게임</t>
  </si>
  <si>
    <t>1105010150</t>
  </si>
  <si>
    <t>외상매출금-부동산</t>
  </si>
  <si>
    <t>1105010160</t>
  </si>
  <si>
    <t>외상매출금-IT서비스</t>
  </si>
  <si>
    <t>1105010170</t>
  </si>
  <si>
    <t>외상매출금-기타</t>
  </si>
  <si>
    <t>1105010175</t>
  </si>
  <si>
    <t>외상매출금-외화평가</t>
  </si>
  <si>
    <t>1105010201</t>
  </si>
  <si>
    <t>대손충당금-외상매출금</t>
  </si>
  <si>
    <t>1105010200</t>
  </si>
  <si>
    <t>1105010300</t>
  </si>
  <si>
    <t>외화외상매출금</t>
  </si>
  <si>
    <t>1105010310</t>
  </si>
  <si>
    <t>외화외상매출금-일반</t>
  </si>
  <si>
    <t>1105010320</t>
  </si>
  <si>
    <t>외화외상매출금-외화평가</t>
  </si>
  <si>
    <t>1105010401</t>
  </si>
  <si>
    <t>대손충당금-외화외상매출금</t>
  </si>
  <si>
    <t>1105010400</t>
  </si>
  <si>
    <t>1105010500</t>
  </si>
  <si>
    <t>받을어음</t>
  </si>
  <si>
    <t>1105010510</t>
  </si>
  <si>
    <t>1105010520</t>
  </si>
  <si>
    <t>할임어음</t>
  </si>
  <si>
    <t>1105010530</t>
  </si>
  <si>
    <t>이서어음</t>
  </si>
  <si>
    <t>1105010601</t>
  </si>
  <si>
    <t>대손충당금-받을어음</t>
  </si>
  <si>
    <t>1105010600</t>
  </si>
  <si>
    <t>1105020000</t>
  </si>
  <si>
    <t>미수금</t>
  </si>
  <si>
    <t>1105020100</t>
  </si>
  <si>
    <t>1105020200</t>
  </si>
  <si>
    <t>대손충당금-미수금</t>
  </si>
  <si>
    <t>1105020300</t>
  </si>
  <si>
    <t>외화미수금</t>
  </si>
  <si>
    <t>1105020400</t>
  </si>
  <si>
    <t>외화미수금-외화평가</t>
  </si>
  <si>
    <t>1105020500</t>
  </si>
  <si>
    <t>대손충당금-외화미수금</t>
  </si>
  <si>
    <t>1105020800</t>
  </si>
  <si>
    <t>미수금-유형자산처분</t>
  </si>
  <si>
    <t>1105020900</t>
  </si>
  <si>
    <t>미수배당금</t>
  </si>
  <si>
    <t>1105021000</t>
  </si>
  <si>
    <t>미수금-대지급금</t>
  </si>
  <si>
    <t>1105021100</t>
  </si>
  <si>
    <t>미수금-소비세등</t>
  </si>
  <si>
    <t>1105030000</t>
  </si>
  <si>
    <t>미수수익</t>
  </si>
  <si>
    <t>1105030100</t>
  </si>
  <si>
    <t>미수수익-이자</t>
  </si>
  <si>
    <t>1105030200</t>
  </si>
  <si>
    <t>미수수익-기타</t>
  </si>
  <si>
    <t>1105030400</t>
  </si>
  <si>
    <t>미수수익-관계사</t>
  </si>
  <si>
    <t>1105030300</t>
  </si>
  <si>
    <t>미수수익-할인</t>
  </si>
  <si>
    <t>1105030500</t>
  </si>
  <si>
    <t>대손충당금-미수수익</t>
  </si>
  <si>
    <t>1105040000</t>
  </si>
  <si>
    <t>단기대여금</t>
  </si>
  <si>
    <t>1105040100</t>
  </si>
  <si>
    <t>1105040200</t>
  </si>
  <si>
    <t>대손충당금-단기대여금</t>
  </si>
  <si>
    <t>1105040400</t>
  </si>
  <si>
    <t>단기대여금-외화평가</t>
  </si>
  <si>
    <t>1105050000</t>
  </si>
  <si>
    <t>기타금융자산</t>
  </si>
  <si>
    <t>1105050100</t>
  </si>
  <si>
    <t>1105060000</t>
  </si>
  <si>
    <t>유동성장기매출채권</t>
  </si>
  <si>
    <t>1105060100</t>
  </si>
  <si>
    <t>유동성장기외상매출금</t>
  </si>
  <si>
    <t>1105060200</t>
  </si>
  <si>
    <t>현할차-유동성장기외상매출금</t>
  </si>
  <si>
    <t>1105060300</t>
  </si>
  <si>
    <t>대손충당금-유동성장기외상매출금</t>
  </si>
  <si>
    <t>1105060400</t>
  </si>
  <si>
    <t>유동성장기외화외상매출금</t>
  </si>
  <si>
    <t>1105060500</t>
  </si>
  <si>
    <t>유동성장기외화외상매출금-외화평가</t>
  </si>
  <si>
    <t>1105060600</t>
  </si>
  <si>
    <t>현할차-유동성장기외화외상매출금</t>
  </si>
  <si>
    <t>1105060700</t>
  </si>
  <si>
    <t>대손충당금-유동성장기외화외상매출금</t>
  </si>
  <si>
    <t>1105060800</t>
  </si>
  <si>
    <t>유동성장기받을어음</t>
  </si>
  <si>
    <t>1105060900</t>
  </si>
  <si>
    <t>현할차-유동성장기받을어음</t>
  </si>
  <si>
    <t>1105061000</t>
  </si>
  <si>
    <t>대손충당금-유동성장기받을어음</t>
  </si>
  <si>
    <t>1105070000</t>
  </si>
  <si>
    <t>유동성장기미수금</t>
  </si>
  <si>
    <t>1105070100</t>
  </si>
  <si>
    <t>1105070200</t>
  </si>
  <si>
    <t>현할차-유동성장기미수금</t>
  </si>
  <si>
    <t>1105070300</t>
  </si>
  <si>
    <t>대손충당금-유동성장기미수금</t>
  </si>
  <si>
    <t>1105070400</t>
  </si>
  <si>
    <t>유동성장기외화미수금</t>
  </si>
  <si>
    <t>1105070500</t>
  </si>
  <si>
    <t>유동성장기외화미수금-외화평가</t>
  </si>
  <si>
    <t>1105070600</t>
  </si>
  <si>
    <t>현할차-유동성장기외화미수금</t>
  </si>
  <si>
    <t>1105070700</t>
  </si>
  <si>
    <t>대손충당금-유동성장기외화미수금</t>
  </si>
  <si>
    <t>1105080000</t>
  </si>
  <si>
    <t>재고자산</t>
  </si>
  <si>
    <t>1105080100</t>
  </si>
  <si>
    <t>상품</t>
  </si>
  <si>
    <t>1105080200</t>
  </si>
  <si>
    <t>제품</t>
  </si>
  <si>
    <t>1105080300</t>
  </si>
  <si>
    <t>원재료</t>
  </si>
  <si>
    <t>1105080400</t>
  </si>
  <si>
    <t>제작중인제품</t>
  </si>
  <si>
    <t>1105080500</t>
  </si>
  <si>
    <t>저장품</t>
  </si>
  <si>
    <t>1106000000</t>
  </si>
  <si>
    <t>매도가능금융자산</t>
  </si>
  <si>
    <t>1106010000</t>
  </si>
  <si>
    <t>매도가능금융자산-채권</t>
  </si>
  <si>
    <t>1106010100</t>
  </si>
  <si>
    <t>매도가능금융자산-채권(취득)</t>
  </si>
  <si>
    <t>1106010200</t>
  </si>
  <si>
    <t>매도가능금융자산-채권(평가누계)</t>
  </si>
  <si>
    <t>1106010300</t>
  </si>
  <si>
    <t>매도가능금융자산-채권(감액누계)</t>
  </si>
  <si>
    <t>1106010400</t>
  </si>
  <si>
    <t>매도가능금융자산-채권현할차</t>
  </si>
  <si>
    <t>1106020000</t>
  </si>
  <si>
    <t>매도가능금융자산-주식</t>
  </si>
  <si>
    <t>1106020100</t>
  </si>
  <si>
    <t>매도가능금융자산-주식(취득)</t>
  </si>
  <si>
    <t>1106020200</t>
  </si>
  <si>
    <t>매도가능금융자산-주식(평가누계)</t>
  </si>
  <si>
    <t>1106020300</t>
  </si>
  <si>
    <t>매도가능금융자산-주식(감액누계)</t>
  </si>
  <si>
    <t>1106030000</t>
  </si>
  <si>
    <t>매도가능금융자산-기타</t>
  </si>
  <si>
    <t>1106030100</t>
  </si>
  <si>
    <t>매도가능금융자산-기타(취득)</t>
  </si>
  <si>
    <t>1106030200</t>
  </si>
  <si>
    <t>매도가능금융자산-기타(평가누계)</t>
  </si>
  <si>
    <t>1106030300</t>
  </si>
  <si>
    <t>매도가능금융자산-기타(감액누계)</t>
  </si>
  <si>
    <t>1109000000</t>
  </si>
  <si>
    <t>유동성만기보유금융자산</t>
  </si>
  <si>
    <t>1109010000</t>
  </si>
  <si>
    <t>유동성만기보유금융자산-채권</t>
  </si>
  <si>
    <t>1109010100</t>
  </si>
  <si>
    <t>유동성만기보유금융자산-채권(취득)</t>
  </si>
  <si>
    <t>1108000000</t>
  </si>
  <si>
    <t>기타유동자산</t>
  </si>
  <si>
    <t>1108010000</t>
  </si>
  <si>
    <t>선급금</t>
  </si>
  <si>
    <t>1108010100</t>
  </si>
  <si>
    <t>1108010200</t>
  </si>
  <si>
    <t>대손충당금-선급금</t>
  </si>
  <si>
    <t>1108020000</t>
  </si>
  <si>
    <t>선급비용</t>
  </si>
  <si>
    <t>1108020100</t>
  </si>
  <si>
    <t>1108020110</t>
  </si>
  <si>
    <t>선급비용-기간인식</t>
  </si>
  <si>
    <t>1108020120</t>
  </si>
  <si>
    <t>선급비용-일반</t>
  </si>
  <si>
    <t>1108020130</t>
  </si>
  <si>
    <t>선급비용-상품권</t>
  </si>
  <si>
    <t>1108020140</t>
  </si>
  <si>
    <t>선급비용-외부교육</t>
  </si>
  <si>
    <t>1108020150</t>
  </si>
  <si>
    <t>선급비용-부동산</t>
  </si>
  <si>
    <t>1108020160</t>
  </si>
  <si>
    <t>선급비용-DA광고</t>
  </si>
  <si>
    <t>1108020170</t>
  </si>
  <si>
    <t>선급비용-기타</t>
  </si>
  <si>
    <t>1180020180</t>
  </si>
  <si>
    <t>선급비용-해외원천세</t>
  </si>
  <si>
    <t>1180020210</t>
  </si>
  <si>
    <t>선급비용-재공품</t>
  </si>
  <si>
    <t>1180020200</t>
  </si>
  <si>
    <t>선급비용-관계사</t>
  </si>
  <si>
    <t>1180020220</t>
  </si>
  <si>
    <t>선급비용-상품</t>
  </si>
  <si>
    <t>1180020230</t>
  </si>
  <si>
    <t>선급비용-저장품</t>
  </si>
  <si>
    <t>1108020201</t>
  </si>
  <si>
    <t>대손충당금-선급비용</t>
  </si>
  <si>
    <t>1108020200</t>
  </si>
  <si>
    <t>1108050000</t>
  </si>
  <si>
    <t>가지급금</t>
  </si>
  <si>
    <t>1108050100</t>
  </si>
  <si>
    <t>1108060000</t>
  </si>
  <si>
    <t>유동성장기선급비용</t>
  </si>
  <si>
    <t>1108060100</t>
  </si>
  <si>
    <t>1108070000</t>
  </si>
  <si>
    <t>기타유동자산-기타</t>
  </si>
  <si>
    <t>1108070100</t>
  </si>
  <si>
    <t>1108080000</t>
  </si>
  <si>
    <t>한코인조정</t>
  </si>
  <si>
    <t>1108080100</t>
  </si>
  <si>
    <t>1108090000</t>
  </si>
  <si>
    <t>매각예정자산</t>
  </si>
  <si>
    <t>1108090100</t>
  </si>
  <si>
    <t>1200000000</t>
  </si>
  <si>
    <t>비유동자산</t>
  </si>
  <si>
    <t>1201000000</t>
  </si>
  <si>
    <t>유형자산</t>
  </si>
  <si>
    <t>1201010000</t>
  </si>
  <si>
    <t>토지</t>
  </si>
  <si>
    <t>1201010100</t>
  </si>
  <si>
    <t>1201010200</t>
  </si>
  <si>
    <t>국고보조금-토지</t>
  </si>
  <si>
    <t>1201010300</t>
  </si>
  <si>
    <t>손상차손누계액-토지</t>
  </si>
  <si>
    <t>1201010400</t>
  </si>
  <si>
    <t>공정가액평가-토지</t>
  </si>
  <si>
    <t>1201020000</t>
  </si>
  <si>
    <t>건물</t>
  </si>
  <si>
    <t>1201020100</t>
  </si>
  <si>
    <t>1201020200</t>
  </si>
  <si>
    <t>감가상각누계액-건물</t>
  </si>
  <si>
    <t>1201020300</t>
  </si>
  <si>
    <t>국고보조금-건물</t>
  </si>
  <si>
    <t>1201020400</t>
  </si>
  <si>
    <t>손상차손누계액-건물</t>
  </si>
  <si>
    <t>1201020500</t>
  </si>
  <si>
    <t>공정가액평가-건물</t>
  </si>
  <si>
    <t>1201020600</t>
  </si>
  <si>
    <t>건물부속설비</t>
  </si>
  <si>
    <t>1201020700</t>
  </si>
  <si>
    <t>감가상각누계액-건물부속설비</t>
  </si>
  <si>
    <t>1201020800</t>
  </si>
  <si>
    <t>국고보조금-건물부속설비</t>
  </si>
  <si>
    <t>1201020900</t>
  </si>
  <si>
    <t>손상차손누계액-건물부속설비</t>
  </si>
  <si>
    <t>1201021000</t>
  </si>
  <si>
    <t>공정가액평가-건물부속설비</t>
  </si>
  <si>
    <t>1201030000</t>
  </si>
  <si>
    <t>구축물</t>
  </si>
  <si>
    <t>1201030100</t>
  </si>
  <si>
    <t>1201030200</t>
  </si>
  <si>
    <t>감가상각누계액-구축물</t>
  </si>
  <si>
    <t>1201030300</t>
  </si>
  <si>
    <t>국고보조금-구축물</t>
  </si>
  <si>
    <t>1201030400</t>
  </si>
  <si>
    <t>손상차손누계액-구축물</t>
  </si>
  <si>
    <t>1201030500</t>
  </si>
  <si>
    <t>공정가액평가-구축물</t>
  </si>
  <si>
    <t>1201040000</t>
  </si>
  <si>
    <t>기계장치</t>
  </si>
  <si>
    <t>1201040100</t>
  </si>
  <si>
    <t>서버</t>
  </si>
  <si>
    <t>1201040200</t>
  </si>
  <si>
    <t>감가상각누계액-서버</t>
  </si>
  <si>
    <t>1201040300</t>
  </si>
  <si>
    <t>국고보조금-서버</t>
  </si>
  <si>
    <t>1201040400</t>
  </si>
  <si>
    <t>손상차손누계액-서버</t>
  </si>
  <si>
    <t>1201040500</t>
  </si>
  <si>
    <t>공정가액평가-서버</t>
  </si>
  <si>
    <t>1201040600</t>
  </si>
  <si>
    <t>네트워크</t>
  </si>
  <si>
    <t>1201040700</t>
  </si>
  <si>
    <t>감가상각누계액-네트워크</t>
  </si>
  <si>
    <t>1201040800</t>
  </si>
  <si>
    <t>국고보조금-네트워크</t>
  </si>
  <si>
    <t>1201040900</t>
  </si>
  <si>
    <t>손상차손누계액-네트워크</t>
  </si>
  <si>
    <t>1201041000</t>
  </si>
  <si>
    <t>공정가액평가-네트워크</t>
  </si>
  <si>
    <t>1201041100</t>
  </si>
  <si>
    <t>스토리지</t>
  </si>
  <si>
    <t>1201041200</t>
  </si>
  <si>
    <t>감가상각누계액-스토리지</t>
  </si>
  <si>
    <t>1201041300</t>
  </si>
  <si>
    <t>국고보조금-스토리지</t>
  </si>
  <si>
    <t>1201041400</t>
  </si>
  <si>
    <t>손상차손누계액-스토리지</t>
  </si>
  <si>
    <t>1201041500</t>
  </si>
  <si>
    <t>공정가액평가-스토리지</t>
  </si>
  <si>
    <t>1201041600</t>
  </si>
  <si>
    <t>IDC설비및기타</t>
  </si>
  <si>
    <t>1201041700</t>
  </si>
  <si>
    <t>감가상각누계액-IDC설비및기타</t>
  </si>
  <si>
    <t>1201041800</t>
  </si>
  <si>
    <t>국고보조금-IDC설비및기타</t>
  </si>
  <si>
    <t>1201041900</t>
  </si>
  <si>
    <t>손상차손누계액-IDC설비및기타</t>
  </si>
  <si>
    <t>1201042000</t>
  </si>
  <si>
    <t>공정가액평가-IDC설비및기타</t>
  </si>
  <si>
    <t>1201050000</t>
  </si>
  <si>
    <t>차량운반구</t>
  </si>
  <si>
    <t>1201050100</t>
  </si>
  <si>
    <t>1201050200</t>
  </si>
  <si>
    <t>감가상각누계액-차량운반구</t>
  </si>
  <si>
    <t>1201050300</t>
  </si>
  <si>
    <t>국고보조금-차량운반구</t>
  </si>
  <si>
    <t>1201050400</t>
  </si>
  <si>
    <t>손상차손누계액-차량운반구</t>
  </si>
  <si>
    <t>1201050500</t>
  </si>
  <si>
    <t>공정가액평가-차량운반구</t>
  </si>
  <si>
    <t>1201090000</t>
  </si>
  <si>
    <t>리스자산</t>
  </si>
  <si>
    <t>1201090100</t>
  </si>
  <si>
    <t>1201090200</t>
  </si>
  <si>
    <t>감가상각누계액-리스자산</t>
  </si>
  <si>
    <t>1201090300</t>
  </si>
  <si>
    <t>국고보조금-리스자산</t>
  </si>
  <si>
    <t>1201090400</t>
  </si>
  <si>
    <t>감손손실누계액-리스자산</t>
  </si>
  <si>
    <t>1201060000</t>
  </si>
  <si>
    <t>비품</t>
  </si>
  <si>
    <t>1201060100</t>
  </si>
  <si>
    <t>전산비품</t>
  </si>
  <si>
    <t>1201060200</t>
  </si>
  <si>
    <t>감가상각누계액-전산비품</t>
  </si>
  <si>
    <t>1201060300</t>
  </si>
  <si>
    <t>국고보조금-전산비품</t>
  </si>
  <si>
    <t>1201060400</t>
  </si>
  <si>
    <t>손상차손누계액-전산비품</t>
  </si>
  <si>
    <t>1201060500</t>
  </si>
  <si>
    <t>공정가액평가-전산비품</t>
  </si>
  <si>
    <t>1201060600</t>
  </si>
  <si>
    <t>일반비품</t>
  </si>
  <si>
    <t>1201060700</t>
  </si>
  <si>
    <t>감가상각누계액-일반비품</t>
  </si>
  <si>
    <t>1201060800</t>
  </si>
  <si>
    <t>국고보조금-일반비품</t>
  </si>
  <si>
    <t>1201060900</t>
  </si>
  <si>
    <t>손상차손누계액-일반비품</t>
  </si>
  <si>
    <t>1201061000</t>
  </si>
  <si>
    <t>공정가액평가-일반비품</t>
  </si>
  <si>
    <t>1201070000</t>
  </si>
  <si>
    <t>기타유형자산</t>
  </si>
  <si>
    <t>1201070100</t>
  </si>
  <si>
    <t>1201070200</t>
  </si>
  <si>
    <t>감가상각누계액-기타유형자산</t>
  </si>
  <si>
    <t>1201070300</t>
  </si>
  <si>
    <t>국고보조금-기타유형자산</t>
  </si>
  <si>
    <t>1201070400</t>
  </si>
  <si>
    <t>손상차손누계액-기타유형자산</t>
  </si>
  <si>
    <t>1201070500</t>
  </si>
  <si>
    <t>공정가액평가-기타유형자산</t>
  </si>
  <si>
    <t>1201070600</t>
  </si>
  <si>
    <t>리스자산_자산제거채무(JGAAP)</t>
  </si>
  <si>
    <t>1201070700</t>
  </si>
  <si>
    <t>감가상각누계액-리스자산_자산제거채무(JGAAP)</t>
  </si>
  <si>
    <t>1201070800</t>
  </si>
  <si>
    <t>건물부속설비_자산제거채무(JGAAP)</t>
  </si>
  <si>
    <t>1201070900</t>
  </si>
  <si>
    <t>감가상각누계액-건물부속설비_자산제거채무(JGAAP)</t>
  </si>
  <si>
    <t>1201071000</t>
  </si>
  <si>
    <t>공구기구비품_자산제거채무(JGAAP)</t>
  </si>
  <si>
    <t>1201071100</t>
  </si>
  <si>
    <t>감가상각누계액-공구기구비품_자산제거채무(JGAAP)</t>
  </si>
  <si>
    <t>1201080000</t>
  </si>
  <si>
    <t>건설중인자산</t>
  </si>
  <si>
    <t>1201080100</t>
  </si>
  <si>
    <t>1201080110</t>
  </si>
  <si>
    <t>건설중인자산-토지</t>
  </si>
  <si>
    <t>1201080120</t>
  </si>
  <si>
    <t>건설중인자산-건물</t>
  </si>
  <si>
    <t>1201080130</t>
  </si>
  <si>
    <t>건설중인자산-구축물</t>
  </si>
  <si>
    <t>1201080140</t>
  </si>
  <si>
    <t>건설중인자산-기계장치</t>
  </si>
  <si>
    <t>1201080200</t>
  </si>
  <si>
    <t>국고보조금-건설중인자산</t>
  </si>
  <si>
    <t>1201080210</t>
  </si>
  <si>
    <t>국고보조금-건설중인자산(토지)</t>
  </si>
  <si>
    <t>1201080220</t>
  </si>
  <si>
    <t>국고보조금-건설중인자산(건물)</t>
  </si>
  <si>
    <t>1201080230</t>
  </si>
  <si>
    <t>국고보조금-건설중인자산(구축물)</t>
  </si>
  <si>
    <t>1201080240</t>
  </si>
  <si>
    <t>국고보조금-건설중인자산(기계장치)</t>
  </si>
  <si>
    <t>1202000000</t>
  </si>
  <si>
    <t>투자부동산</t>
  </si>
  <si>
    <t>1202010000</t>
  </si>
  <si>
    <t>투자부동산-토지</t>
  </si>
  <si>
    <t>1202010100</t>
  </si>
  <si>
    <t>1202010200</t>
  </si>
  <si>
    <t>국고보조금-투자부동산(토지)</t>
  </si>
  <si>
    <t>1202010300</t>
  </si>
  <si>
    <t>손상차손누계액-투자부동산(토지)</t>
  </si>
  <si>
    <t>1202010400</t>
  </si>
  <si>
    <t>공정가액평가-투자부동산(토지)</t>
  </si>
  <si>
    <t>1202020000</t>
  </si>
  <si>
    <t>투자부동산-건물</t>
  </si>
  <si>
    <t>1202020100</t>
  </si>
  <si>
    <t>1202020200</t>
  </si>
  <si>
    <t>감가상각누계액-투자부동산(건물)</t>
  </si>
  <si>
    <t>1202020300</t>
  </si>
  <si>
    <t>국고보조금-투자부동산(건물)</t>
  </si>
  <si>
    <t>1202020400</t>
  </si>
  <si>
    <t>손상차손누계액-투자부동산(건물)</t>
  </si>
  <si>
    <t>1202020500</t>
  </si>
  <si>
    <t>공정가액평가-투자부동산(건물)</t>
  </si>
  <si>
    <t>1202030000</t>
  </si>
  <si>
    <t>기타의투자부동산</t>
  </si>
  <si>
    <t>1202030100</t>
  </si>
  <si>
    <t>1202030200</t>
  </si>
  <si>
    <t>감가상각누계액-기타투자부동산</t>
  </si>
  <si>
    <t>1202030300</t>
  </si>
  <si>
    <t>국고보조금-기타투자부동산</t>
  </si>
  <si>
    <t>1202030400</t>
  </si>
  <si>
    <t>손상차손누계액-기타투자부동산</t>
  </si>
  <si>
    <t>1202030500</t>
  </si>
  <si>
    <t>공정가액평가-기타투자부동산</t>
  </si>
  <si>
    <t>1203000000</t>
  </si>
  <si>
    <t>무형자산</t>
  </si>
  <si>
    <t>1203010000</t>
  </si>
  <si>
    <t>영업권</t>
  </si>
  <si>
    <t>1203010100</t>
  </si>
  <si>
    <t>1203010200</t>
  </si>
  <si>
    <t>손상차손누계액-영업권</t>
  </si>
  <si>
    <t>1203010300</t>
  </si>
  <si>
    <t>상각누계액-영업권</t>
  </si>
  <si>
    <t>1203020000</t>
  </si>
  <si>
    <t>산업재산권</t>
  </si>
  <si>
    <t>특허권</t>
  </si>
  <si>
    <t>1203020200</t>
  </si>
  <si>
    <t>상각누계액-특허권</t>
  </si>
  <si>
    <t>1203020300</t>
  </si>
  <si>
    <t>국고보조금-특허권</t>
  </si>
  <si>
    <t>1203020400</t>
  </si>
  <si>
    <t>손상차손누계액-특허권</t>
  </si>
  <si>
    <t>1203020500</t>
  </si>
  <si>
    <t>의장권</t>
  </si>
  <si>
    <t>1203020600</t>
  </si>
  <si>
    <t>상각누계액-의장권</t>
  </si>
  <si>
    <t>1203020700</t>
  </si>
  <si>
    <t>국고보조금-의장권</t>
  </si>
  <si>
    <t>1203020800</t>
  </si>
  <si>
    <t>손상차손누계액-의장권</t>
  </si>
  <si>
    <t>1203020900</t>
  </si>
  <si>
    <t>상표권</t>
  </si>
  <si>
    <t>1203021000</t>
  </si>
  <si>
    <t>상각누계액-상표권</t>
  </si>
  <si>
    <t>1203021100</t>
  </si>
  <si>
    <t>국고보조금-상표권</t>
  </si>
  <si>
    <t>1203021200</t>
  </si>
  <si>
    <t>손상차손누계액-상표권</t>
  </si>
  <si>
    <t>1203021300</t>
  </si>
  <si>
    <t>저작권</t>
  </si>
  <si>
    <t>1203021400</t>
  </si>
  <si>
    <t>상각누계액-저작권</t>
  </si>
  <si>
    <t>1203021500</t>
  </si>
  <si>
    <t>국고보조금-저작권</t>
  </si>
  <si>
    <t>1203021600</t>
  </si>
  <si>
    <t>손상차손누계액-저작권</t>
  </si>
  <si>
    <t>1203030000</t>
  </si>
  <si>
    <t>소프트웨어</t>
  </si>
  <si>
    <t>1203030100</t>
  </si>
  <si>
    <t>1203030200</t>
  </si>
  <si>
    <t>상각누계액-소프트웨어</t>
  </si>
  <si>
    <t>1203030300</t>
  </si>
  <si>
    <t>국고보조금-소프트웨어</t>
  </si>
  <si>
    <t>1203030400</t>
  </si>
  <si>
    <t>손상차손누계액-소프트웨어</t>
  </si>
  <si>
    <t>1203040500</t>
  </si>
  <si>
    <t>진행자산</t>
  </si>
  <si>
    <t>1203050000</t>
  </si>
  <si>
    <t>기타의무형자산</t>
  </si>
  <si>
    <t>1203050100</t>
  </si>
  <si>
    <t>회원권</t>
  </si>
  <si>
    <t>1203050200</t>
  </si>
  <si>
    <t>손상차손누계액-회원권</t>
  </si>
  <si>
    <t>1203050700</t>
  </si>
  <si>
    <t>고객관련자산</t>
  </si>
  <si>
    <t>1203050800</t>
  </si>
  <si>
    <t>감손손실누계액-고객관련자산</t>
  </si>
  <si>
    <t>1203050900</t>
  </si>
  <si>
    <t>상각누계액-고객관련자산</t>
  </si>
  <si>
    <t>1203050300</t>
  </si>
  <si>
    <t>기타무형자산</t>
  </si>
  <si>
    <t>1203050400</t>
  </si>
  <si>
    <t>상각누계액-기타무형자산</t>
  </si>
  <si>
    <t>1203050500</t>
  </si>
  <si>
    <t>국고보조금-기타무형자산</t>
  </si>
  <si>
    <t>1203050600</t>
  </si>
  <si>
    <t>손상차손누계액-기타무형자산</t>
  </si>
  <si>
    <t>1203060000</t>
  </si>
  <si>
    <t>건설중인무형자산(J-GAAP)</t>
  </si>
  <si>
    <t>1203061000</t>
  </si>
  <si>
    <t>1203061100</t>
  </si>
  <si>
    <t>건설중인자산-소프트웨어(J-GAAP)</t>
  </si>
  <si>
    <t>1204000000</t>
  </si>
  <si>
    <t>장기금융상품</t>
  </si>
  <si>
    <t>1204010000</t>
  </si>
  <si>
    <t>장기금융상품-예금</t>
  </si>
  <si>
    <t>1204010100</t>
  </si>
  <si>
    <t>1204010110</t>
  </si>
  <si>
    <t>장기금융상품-정기예금</t>
  </si>
  <si>
    <t>1204010120</t>
  </si>
  <si>
    <t>장기금융상품-정기적금</t>
  </si>
  <si>
    <t>1204010130</t>
  </si>
  <si>
    <t>장기금융상품-예금기타</t>
  </si>
  <si>
    <t>1204010140</t>
  </si>
  <si>
    <t>장기금융상품-외화평가</t>
  </si>
  <si>
    <t>1204020000</t>
  </si>
  <si>
    <t>장기금융상품-외화예금</t>
  </si>
  <si>
    <t>1204020100</t>
  </si>
  <si>
    <t>1204020110</t>
  </si>
  <si>
    <t>장기금융상품-외화정기예금</t>
  </si>
  <si>
    <t>1204020120</t>
  </si>
  <si>
    <t>장기금융상품-외화정기적금</t>
  </si>
  <si>
    <t>1204020130</t>
  </si>
  <si>
    <t>장기금융상품-외화예금기타</t>
  </si>
  <si>
    <t>1204020140</t>
  </si>
  <si>
    <t>장기금융상품-외화예금(외화평가)</t>
  </si>
  <si>
    <t>1205000000</t>
  </si>
  <si>
    <t>비유동매도가능금융자산</t>
  </si>
  <si>
    <t>1205010000</t>
  </si>
  <si>
    <t>비유동매도가능금융자산-채권</t>
  </si>
  <si>
    <t>1205010100</t>
  </si>
  <si>
    <t>비유동매도가능금융자산-채권(취득)</t>
  </si>
  <si>
    <t>1205010200</t>
  </si>
  <si>
    <t>비유동매도가능금융자산-채권(평가누계)</t>
  </si>
  <si>
    <t>1205010300</t>
  </si>
  <si>
    <t>비유동매도가능금융자산-채권(감액누계)</t>
  </si>
  <si>
    <t>1205010400</t>
  </si>
  <si>
    <t>비유동매도가능금융자산-채권(현할차)</t>
  </si>
  <si>
    <t>1205020000</t>
  </si>
  <si>
    <t>비유동매도가능금융자산-주식</t>
  </si>
  <si>
    <t>1205020100</t>
  </si>
  <si>
    <t>비유동매도가능금융자산-주식(취득)</t>
  </si>
  <si>
    <t>1205020200</t>
  </si>
  <si>
    <t>비유동매도가능금융자산-주식(평가누계)</t>
  </si>
  <si>
    <t>1205020300</t>
  </si>
  <si>
    <t>비유동매도가능금융자산-주식(감액누계)</t>
  </si>
  <si>
    <t>1205020400</t>
  </si>
  <si>
    <t>비유동매도가능금융자산-주식(신기술금융자산)</t>
  </si>
  <si>
    <t>1205020600</t>
  </si>
  <si>
    <t>투자유가증권-기타</t>
  </si>
  <si>
    <t>1205020700</t>
  </si>
  <si>
    <t>비유동매도가능금융자산-주식(조합출자금)</t>
  </si>
  <si>
    <t>1205030000</t>
  </si>
  <si>
    <t>비유동매도가능금융자산-기타</t>
  </si>
  <si>
    <t>1205030100</t>
  </si>
  <si>
    <t>비유동매도가능금융자산-기타(취득)</t>
  </si>
  <si>
    <t>1205030200</t>
  </si>
  <si>
    <t>비유동매도가능금융자산-기타(평가누계)</t>
  </si>
  <si>
    <t>1205030300</t>
  </si>
  <si>
    <t>비유동매도가능금융자산-기타(감액누계)</t>
  </si>
  <si>
    <t>1206000000</t>
  </si>
  <si>
    <t>만기보유금융자산</t>
  </si>
  <si>
    <t>1206010000</t>
  </si>
  <si>
    <t>만기보유금융자산-채권</t>
  </si>
  <si>
    <t>1206010100</t>
  </si>
  <si>
    <t>만기보유금융자산-채권(취득)</t>
  </si>
  <si>
    <t>1206010200</t>
  </si>
  <si>
    <t>만기보유금융자산-채권(평가누계)</t>
  </si>
  <si>
    <t>1206010300</t>
  </si>
  <si>
    <t>만기보유금융자산-채권(감액누계)</t>
  </si>
  <si>
    <t>1206010400</t>
  </si>
  <si>
    <t>만기보유금융자산-채권(현할차)</t>
  </si>
  <si>
    <t>1206020001</t>
  </si>
  <si>
    <t>만기보유금융자산-기타</t>
  </si>
  <si>
    <t>1206020000</t>
  </si>
  <si>
    <t>1207000000</t>
  </si>
  <si>
    <t>관계기업투자</t>
  </si>
  <si>
    <t>1207010000</t>
  </si>
  <si>
    <t>1207010900</t>
  </si>
  <si>
    <t>종속기업및관계기업투자-연결</t>
  </si>
  <si>
    <t>1207010700</t>
  </si>
  <si>
    <t>종속기업및관계기업투자-지분법</t>
  </si>
  <si>
    <t>1207010800</t>
  </si>
  <si>
    <t>지분법적용투자주식_투자차액</t>
  </si>
  <si>
    <t>1207010600</t>
  </si>
  <si>
    <t>조합출자금(관계)</t>
  </si>
  <si>
    <t>1207010200</t>
  </si>
  <si>
    <t>관계기업투자-손익평가누계</t>
  </si>
  <si>
    <t>1207010300</t>
  </si>
  <si>
    <t>관계기업투자-자본변동누계</t>
  </si>
  <si>
    <t>1207010400</t>
  </si>
  <si>
    <t>관계기업투자-감액누계</t>
  </si>
  <si>
    <t>1207010500</t>
  </si>
  <si>
    <t>관계기업투자-배당누계</t>
  </si>
  <si>
    <t>1208000000</t>
  </si>
  <si>
    <t>비유동이연법인세자산</t>
  </si>
  <si>
    <t>1208010000</t>
  </si>
  <si>
    <t>1208010100</t>
  </si>
  <si>
    <t>1209000000</t>
  </si>
  <si>
    <t>장기성매출채권및기타채권</t>
  </si>
  <si>
    <t>1209010000</t>
  </si>
  <si>
    <t>장기매출채권</t>
  </si>
  <si>
    <t>1209010100</t>
  </si>
  <si>
    <t>장기외상매출금</t>
  </si>
  <si>
    <t>1209010200</t>
  </si>
  <si>
    <t>현할차-장기외상매출금</t>
  </si>
  <si>
    <t>1209010300</t>
  </si>
  <si>
    <t>대손충당금-장기외상매출금</t>
  </si>
  <si>
    <t>1209010400</t>
  </si>
  <si>
    <t>장기외화외상매출금</t>
  </si>
  <si>
    <t>1209010500</t>
  </si>
  <si>
    <t>현할차-장기외화외상매출금</t>
  </si>
  <si>
    <t>1209010600</t>
  </si>
  <si>
    <t>대손충당금-장기외화외상매출금</t>
  </si>
  <si>
    <t>1209010700</t>
  </si>
  <si>
    <t>장기받을어음</t>
  </si>
  <si>
    <t>1209010800</t>
  </si>
  <si>
    <t>현할차-장기받을어음</t>
  </si>
  <si>
    <t>1209010900</t>
  </si>
  <si>
    <t>대손충당금-장기받을어음</t>
  </si>
  <si>
    <t>1209011000</t>
  </si>
  <si>
    <t>부도채권</t>
  </si>
  <si>
    <t>1209011100</t>
  </si>
  <si>
    <t>부도어음</t>
  </si>
  <si>
    <t>1209011200</t>
  </si>
  <si>
    <t>장기외상매출금-외화평가</t>
  </si>
  <si>
    <t>1209011300</t>
  </si>
  <si>
    <t>파산갱생채권등</t>
  </si>
  <si>
    <t>1209011400</t>
  </si>
  <si>
    <t>대손충당금-파산갱생채권등</t>
  </si>
  <si>
    <t>1209020000</t>
  </si>
  <si>
    <t>장기미수금</t>
  </si>
  <si>
    <t>1209020100</t>
  </si>
  <si>
    <t>1209020200</t>
  </si>
  <si>
    <t>대손충당금-장기미수금</t>
  </si>
  <si>
    <t>1209020300</t>
  </si>
  <si>
    <t>현할차-장기미수금</t>
  </si>
  <si>
    <t>1209020400</t>
  </si>
  <si>
    <t>장기외화미수금</t>
  </si>
  <si>
    <t>1209020500</t>
  </si>
  <si>
    <t>장기외화미수금-외화평가</t>
  </si>
  <si>
    <t>1209020600</t>
  </si>
  <si>
    <t>대손충당금-장기외화미수금</t>
  </si>
  <si>
    <t>1209020700</t>
  </si>
  <si>
    <t>현할차-장기외화미수금</t>
  </si>
  <si>
    <t>1209030000</t>
  </si>
  <si>
    <t>장기미수수익</t>
  </si>
  <si>
    <t>1209030100</t>
  </si>
  <si>
    <t>1209030300</t>
  </si>
  <si>
    <t>장기미수수익-외화평가</t>
  </si>
  <si>
    <t>1209040000</t>
  </si>
  <si>
    <t>장기대여금</t>
  </si>
  <si>
    <t>1209040100</t>
  </si>
  <si>
    <t>1209040200</t>
  </si>
  <si>
    <t>대손충당금-장기대여금</t>
  </si>
  <si>
    <t>1209040300</t>
  </si>
  <si>
    <t>현할차-장기대여금</t>
  </si>
  <si>
    <t>1209040600</t>
  </si>
  <si>
    <t>장기대여금-외화평가</t>
  </si>
  <si>
    <t>1209050000</t>
  </si>
  <si>
    <t>임차보증금</t>
  </si>
  <si>
    <t>1209050100</t>
  </si>
  <si>
    <t>임차보증금-건물</t>
  </si>
  <si>
    <t>1209050200</t>
  </si>
  <si>
    <t>임차보증금-기타</t>
  </si>
  <si>
    <t>1209050300</t>
  </si>
  <si>
    <t>대손충당금-임차보증금</t>
  </si>
  <si>
    <t>1209050400</t>
  </si>
  <si>
    <t>현할차-임차보증금</t>
  </si>
  <si>
    <t>1209060000</t>
  </si>
  <si>
    <t>장기기타금융자산</t>
  </si>
  <si>
    <t>1209060100</t>
  </si>
  <si>
    <t>1210000000</t>
  </si>
  <si>
    <t>기타비유동자산</t>
  </si>
  <si>
    <t>1210010000</t>
  </si>
  <si>
    <t>장기선급금</t>
  </si>
  <si>
    <t>1210010100</t>
  </si>
  <si>
    <t>1210010200</t>
  </si>
  <si>
    <t>대손충당금-장기선급금</t>
  </si>
  <si>
    <t>1210010300</t>
  </si>
  <si>
    <t>임차보증금-JGAAP</t>
  </si>
  <si>
    <t>1210020000</t>
  </si>
  <si>
    <t>장기선급비용</t>
  </si>
  <si>
    <t>1210020100</t>
  </si>
  <si>
    <t>1210020200</t>
  </si>
  <si>
    <t>대손충당금-장기선급비용</t>
  </si>
  <si>
    <t>1210020300</t>
  </si>
  <si>
    <t>장기선급비용-기간인식</t>
  </si>
  <si>
    <t>1210030000</t>
  </si>
  <si>
    <t>기타비유동자산-기타</t>
  </si>
  <si>
    <t>1210030100</t>
  </si>
  <si>
    <t>1212000000</t>
  </si>
  <si>
    <t>가계정</t>
  </si>
  <si>
    <t>1212100000</t>
  </si>
  <si>
    <t>1212010000</t>
  </si>
  <si>
    <t>1212010100</t>
  </si>
  <si>
    <t>가계정-투자자본상계</t>
  </si>
  <si>
    <t>1212010200</t>
  </si>
  <si>
    <t>가계정-채권채무상계</t>
  </si>
  <si>
    <t>2000000000</t>
  </si>
  <si>
    <t>부채</t>
  </si>
  <si>
    <t>2100000000</t>
  </si>
  <si>
    <t>유동부채</t>
  </si>
  <si>
    <t>2101000000</t>
  </si>
  <si>
    <t>매입채무및기타채무</t>
  </si>
  <si>
    <t>2101010000</t>
  </si>
  <si>
    <t>미지급금</t>
  </si>
  <si>
    <t>2101010100</t>
  </si>
  <si>
    <t>미지급금-일반</t>
  </si>
  <si>
    <t>2101010110</t>
  </si>
  <si>
    <t>미지급금-일반거래처</t>
  </si>
  <si>
    <t>2101010120</t>
  </si>
  <si>
    <t>미지급금-관계사</t>
  </si>
  <si>
    <t>2101010130</t>
  </si>
  <si>
    <t>미지급금-마일리지</t>
  </si>
  <si>
    <t>2101010150</t>
  </si>
  <si>
    <t>미지급금-샵엔</t>
  </si>
  <si>
    <t>2101010160</t>
  </si>
  <si>
    <t>미지급금-대행</t>
  </si>
  <si>
    <t>2101010170</t>
  </si>
  <si>
    <t>미지급금-매출원가(외상매입금)</t>
  </si>
  <si>
    <t>2101010180</t>
  </si>
  <si>
    <t>미지급금-비유동자산구입</t>
  </si>
  <si>
    <t>2101010200</t>
  </si>
  <si>
    <t>미지급금-외화</t>
  </si>
  <si>
    <t>2101010210</t>
  </si>
  <si>
    <t>미지급금-외화(일반거래처)</t>
  </si>
  <si>
    <t>2101010220</t>
  </si>
  <si>
    <t>미지급금-외화(관계사)</t>
  </si>
  <si>
    <t>2101010230</t>
  </si>
  <si>
    <t>미지급금-외화평가</t>
  </si>
  <si>
    <t>2101010300</t>
  </si>
  <si>
    <t>미지급금-법인카드</t>
  </si>
  <si>
    <t>2101010310</t>
  </si>
  <si>
    <t>미지급금-법인카드(법인)</t>
  </si>
  <si>
    <t>2101010320</t>
  </si>
  <si>
    <t>미지급금-법인카드(개인)</t>
  </si>
  <si>
    <t>2101010401</t>
  </si>
  <si>
    <t>미지급금-사내지급</t>
  </si>
  <si>
    <t>2101010400</t>
  </si>
  <si>
    <t>2101010501</t>
  </si>
  <si>
    <t>미지급금-상계</t>
  </si>
  <si>
    <t>2101010500</t>
  </si>
  <si>
    <t>2101010601</t>
  </si>
  <si>
    <t>미지급금-가기표</t>
  </si>
  <si>
    <t>2101010600</t>
  </si>
  <si>
    <t>2101011000</t>
  </si>
  <si>
    <t>미지급금-이자</t>
  </si>
  <si>
    <t>2101020000</t>
  </si>
  <si>
    <t>미지급금비용</t>
  </si>
  <si>
    <t>2101020100</t>
  </si>
  <si>
    <t>미지급비용-상여</t>
  </si>
  <si>
    <t>2101020110</t>
  </si>
  <si>
    <t>미지급비용-상여(PPS)</t>
  </si>
  <si>
    <t>2101020200</t>
  </si>
  <si>
    <t>미지급비용-보너스코인</t>
  </si>
  <si>
    <t>2101020300</t>
  </si>
  <si>
    <t>미지급비용-수당</t>
  </si>
  <si>
    <t>2101020400</t>
  </si>
  <si>
    <t>미지급비용-Refresh</t>
  </si>
  <si>
    <t>2101020500</t>
  </si>
  <si>
    <t>미지급비용-기타</t>
  </si>
  <si>
    <t>2101020800</t>
  </si>
  <si>
    <t>미지급비용-관계사</t>
  </si>
  <si>
    <t>2101020900</t>
  </si>
  <si>
    <t>미지급비용_이자</t>
  </si>
  <si>
    <t>2101021000</t>
  </si>
  <si>
    <t>미지급비용-외화평가</t>
  </si>
  <si>
    <t>2101021100</t>
  </si>
  <si>
    <t>미지급비용-법정복리비/사회보험</t>
  </si>
  <si>
    <t>2101021200</t>
  </si>
  <si>
    <t>미지급비용-주택적립금</t>
  </si>
  <si>
    <t>2101021300</t>
  </si>
  <si>
    <t>미지급비용-노조경비</t>
  </si>
  <si>
    <t>2101021400</t>
  </si>
  <si>
    <t>미지급비용-증치세</t>
  </si>
  <si>
    <t>2101021500</t>
  </si>
  <si>
    <t>2101030000</t>
  </si>
  <si>
    <t>예수보증금</t>
  </si>
  <si>
    <t>2101030100</t>
  </si>
  <si>
    <t>2101040000</t>
  </si>
  <si>
    <t>유동성장기미지급금</t>
  </si>
  <si>
    <t>2101040100</t>
  </si>
  <si>
    <t>유동성장기미지급금-일반</t>
  </si>
  <si>
    <t>2101040200</t>
  </si>
  <si>
    <t>현재가치할증(인)차금-유동성장기미지급금</t>
  </si>
  <si>
    <t>2101050000</t>
  </si>
  <si>
    <t>기타유동성장기부채</t>
  </si>
  <si>
    <t>2101050100</t>
  </si>
  <si>
    <t>2101050200</t>
  </si>
  <si>
    <t>현재가치할증(인)차금-기타유동성장기부채</t>
  </si>
  <si>
    <t>2102000000</t>
  </si>
  <si>
    <t>단기차입금</t>
  </si>
  <si>
    <t>2102010000</t>
  </si>
  <si>
    <t>2102010100</t>
  </si>
  <si>
    <t>단기차입금-일반</t>
  </si>
  <si>
    <t>2102010200</t>
  </si>
  <si>
    <t>단기차입금-외화</t>
  </si>
  <si>
    <t>2102010300</t>
  </si>
  <si>
    <t>단기차입금-외화평가</t>
  </si>
  <si>
    <t>2102020000</t>
  </si>
  <si>
    <t>유동성사채</t>
  </si>
  <si>
    <t>2102020100</t>
  </si>
  <si>
    <t>2102020200</t>
  </si>
  <si>
    <t>현재가치할증(인)차금-유동성사채</t>
  </si>
  <si>
    <t>2102030000</t>
  </si>
  <si>
    <t>유동성장기차입금</t>
  </si>
  <si>
    <t>2102030100</t>
  </si>
  <si>
    <t>2102030200</t>
  </si>
  <si>
    <t>현재가치할증(인)차금-유동성장기차입금</t>
  </si>
  <si>
    <t>2102040000</t>
  </si>
  <si>
    <t>유동성금융리스부채</t>
  </si>
  <si>
    <t>2102040100</t>
  </si>
  <si>
    <t>2102040200</t>
  </si>
  <si>
    <t>현재가치할증(인)차금-유동성금융리스부채</t>
  </si>
  <si>
    <t>2103010000</t>
  </si>
  <si>
    <t>미지급법인세</t>
  </si>
  <si>
    <t>2103011000</t>
  </si>
  <si>
    <t>미지급법인세-법인세</t>
  </si>
  <si>
    <t>2103010100</t>
  </si>
  <si>
    <t>2103021100</t>
  </si>
  <si>
    <t>미지급법인세-주민세</t>
  </si>
  <si>
    <t>2103020100</t>
  </si>
  <si>
    <t>1108030100</t>
  </si>
  <si>
    <t>선급법인세</t>
  </si>
  <si>
    <t>1108030130</t>
  </si>
  <si>
    <t>선급법인세-국세</t>
  </si>
  <si>
    <t>1108030140</t>
  </si>
  <si>
    <t>선급법인세-지방세</t>
  </si>
  <si>
    <t>1108030120</t>
  </si>
  <si>
    <t>선급법인세-해외</t>
  </si>
  <si>
    <t>2109000000</t>
  </si>
  <si>
    <t>미지급영업세및부가세</t>
  </si>
  <si>
    <t>2109010000</t>
  </si>
  <si>
    <t>미지급영업세</t>
  </si>
  <si>
    <t>2109020000</t>
  </si>
  <si>
    <t>미지급건설세</t>
  </si>
  <si>
    <t>2109030000</t>
  </si>
  <si>
    <t>미지급교육비부가세</t>
  </si>
  <si>
    <t>2109040000</t>
  </si>
  <si>
    <t>미지급지방교육비부가세</t>
  </si>
  <si>
    <t>2104000000</t>
  </si>
  <si>
    <t>기타충당부채</t>
  </si>
  <si>
    <t>2104010000</t>
  </si>
  <si>
    <t>복구충당부채</t>
  </si>
  <si>
    <t>2104010100</t>
  </si>
  <si>
    <t>2104030000</t>
  </si>
  <si>
    <t>포인트충당금</t>
  </si>
  <si>
    <t>2104030100</t>
  </si>
  <si>
    <t>2104020000</t>
  </si>
  <si>
    <t>기타충당부채-기타</t>
  </si>
  <si>
    <t>2104020100</t>
  </si>
  <si>
    <t>2105000000</t>
  </si>
  <si>
    <t>파생금융부채</t>
  </si>
  <si>
    <t>2105010000</t>
  </si>
  <si>
    <t>파생금융부채-통화스왑</t>
  </si>
  <si>
    <t>2105010100</t>
  </si>
  <si>
    <t>2105020000</t>
  </si>
  <si>
    <t>파생금융부채-이자율스왑</t>
  </si>
  <si>
    <t>2105020100</t>
  </si>
  <si>
    <t>2105030000</t>
  </si>
  <si>
    <t>2105030100</t>
  </si>
  <si>
    <t>2107000000</t>
  </si>
  <si>
    <t>기타유동부채</t>
  </si>
  <si>
    <t>2107010000</t>
  </si>
  <si>
    <t>선수금</t>
  </si>
  <si>
    <t>2107010100</t>
  </si>
  <si>
    <t>선수금-DA</t>
  </si>
  <si>
    <t>2107010110</t>
  </si>
  <si>
    <t>선수금-DA(빌링)</t>
  </si>
  <si>
    <t>2107010120</t>
  </si>
  <si>
    <t>선수금-DA(NIMP)</t>
  </si>
  <si>
    <t>2107010200</t>
  </si>
  <si>
    <t>선수금-SA</t>
  </si>
  <si>
    <t>2107010210</t>
  </si>
  <si>
    <t>선수금-SA(비즈머니)</t>
  </si>
  <si>
    <t>2107010221</t>
  </si>
  <si>
    <t>선수금-SA(검색:검색)</t>
  </si>
  <si>
    <t>2107010222</t>
  </si>
  <si>
    <t>선수금-SA(검색:CPM)</t>
  </si>
  <si>
    <t>2107010223</t>
  </si>
  <si>
    <t>선수금-SA(검색:CPC)</t>
  </si>
  <si>
    <t>2107010224</t>
  </si>
  <si>
    <t>선수금-SA(검색:지역정보)</t>
  </si>
  <si>
    <t>210701022C</t>
  </si>
  <si>
    <t>선수금-CPC(부가세예수금)</t>
  </si>
  <si>
    <t>2107010225</t>
  </si>
  <si>
    <t>선수금-SA(검색:지역후불)</t>
  </si>
  <si>
    <t>2107010226</t>
  </si>
  <si>
    <t>선수금-SA(검색:입찰증거금)</t>
  </si>
  <si>
    <t>2107010227</t>
  </si>
  <si>
    <t>선수금-SA(검색:기타)</t>
  </si>
  <si>
    <t>2107010228</t>
  </si>
  <si>
    <t>선수금-SA(검색:빠른등록)</t>
  </si>
  <si>
    <t>2107010229</t>
  </si>
  <si>
    <t>선수금-SA(검색:오버추어)</t>
  </si>
  <si>
    <t>210701022A</t>
  </si>
  <si>
    <t>선수금-SA(검색-PG예수)</t>
  </si>
  <si>
    <t>2107010250</t>
  </si>
  <si>
    <t>선수금-SA(브랜드검색)</t>
  </si>
  <si>
    <t>2107010260</t>
  </si>
  <si>
    <t>선수금-SA(검색후불)</t>
  </si>
  <si>
    <t>2107010230</t>
  </si>
  <si>
    <t>선수금-SA(타임초이스)</t>
  </si>
  <si>
    <t>2107010240</t>
  </si>
  <si>
    <t>선수금-SA(ADPOST)</t>
  </si>
  <si>
    <t>2107010300</t>
  </si>
  <si>
    <t>선수금-쇼핑</t>
  </si>
  <si>
    <t>2107010310</t>
  </si>
  <si>
    <t>선수금-쇼핑(CPC)</t>
  </si>
  <si>
    <t>2107010320</t>
  </si>
  <si>
    <t>선수금-쇼핑(기간인식)</t>
  </si>
  <si>
    <t>2107010330</t>
  </si>
  <si>
    <t>선수금-쇼핑(구:지식쇼핑)</t>
  </si>
  <si>
    <t>2107010400</t>
  </si>
  <si>
    <t>선수금-게임</t>
  </si>
  <si>
    <t>2107010410</t>
  </si>
  <si>
    <t>선수금-게임(한코인)</t>
  </si>
  <si>
    <t>2107010420</t>
  </si>
  <si>
    <t>선수금-게임(퍼블리싱)</t>
  </si>
  <si>
    <t>2107010421</t>
  </si>
  <si>
    <t>선수금-게임(퍼블리싱:R2)</t>
  </si>
  <si>
    <t>2107010422</t>
  </si>
  <si>
    <t>선수금-게임(퍼블리싱:중국R2)</t>
  </si>
  <si>
    <t>2107010423</t>
  </si>
  <si>
    <t>선수금-게임(퍼블리싱:반지의제왕)</t>
  </si>
  <si>
    <t>2107010424</t>
  </si>
  <si>
    <t>선수금-게임(퍼블리싱:아크로드)</t>
  </si>
  <si>
    <t>2107010425</t>
  </si>
  <si>
    <t>선수금-게임(퍼블리싱:마루캐시)</t>
  </si>
  <si>
    <t>2107010426</t>
  </si>
  <si>
    <t>선수금-게임(퍼블리싱:한자마루)</t>
  </si>
  <si>
    <t>2107010427</t>
  </si>
  <si>
    <t>선수금-게임(퍼블리싱:피망머니)</t>
  </si>
  <si>
    <t>2107010428</t>
  </si>
  <si>
    <t>선수금-게임(퍼블리싱:다음머니)</t>
  </si>
  <si>
    <t>2107010429</t>
  </si>
  <si>
    <t>선수금-게임(퍼블리싱:기타)</t>
  </si>
  <si>
    <t>210701042A</t>
  </si>
  <si>
    <t>선수금-게임(퍼블리싱:프리스톤테일)</t>
  </si>
  <si>
    <t>210701042B</t>
  </si>
  <si>
    <t>선수금-게임(퍼블리싱:릴)</t>
  </si>
  <si>
    <t>210701042C</t>
  </si>
  <si>
    <t>선수금-게임(퍼블리싱:카로스)</t>
  </si>
  <si>
    <t>210701042D</t>
  </si>
  <si>
    <t>선수금-게임(퍼블리싱:테라)</t>
  </si>
  <si>
    <t>2107010431</t>
  </si>
  <si>
    <t>선수금-게임(PC방:가수금)</t>
  </si>
  <si>
    <t>2107010432</t>
  </si>
  <si>
    <t>선수금-게임(PC방:T-pack)</t>
  </si>
  <si>
    <t>2107010433</t>
  </si>
  <si>
    <t>선수금-게임(PC방:S-pack)</t>
  </si>
  <si>
    <t>2107010434</t>
  </si>
  <si>
    <t>선수금-게임(PC방:T코인)</t>
  </si>
  <si>
    <t>2107010435</t>
  </si>
  <si>
    <t>선수금-게임(PC방:채널링)</t>
  </si>
  <si>
    <t>210701042E</t>
  </si>
  <si>
    <t>선수금-게임(퍼블리싱:크리티카)</t>
  </si>
  <si>
    <t>2107010440</t>
  </si>
  <si>
    <t>선수금-게임(채널링)</t>
  </si>
  <si>
    <t>2107010450</t>
  </si>
  <si>
    <t>선수금-게임(플러스상품권)</t>
  </si>
  <si>
    <t>2107010460</t>
  </si>
  <si>
    <t>선수금-게임(플레이넷)</t>
  </si>
  <si>
    <t>210701042F</t>
  </si>
  <si>
    <t>선수금-게임(퍼블리싱:드라켄상)</t>
  </si>
  <si>
    <t>2107010490</t>
  </si>
  <si>
    <t>선수금-게임(e-pin)</t>
  </si>
  <si>
    <t>2107010470</t>
  </si>
  <si>
    <t>선수금-게임(공통)</t>
  </si>
  <si>
    <t>2107010480</t>
  </si>
  <si>
    <t>선수금-게임(G코인)</t>
  </si>
  <si>
    <t>2107010500</t>
  </si>
  <si>
    <t>선수금-기타매출</t>
  </si>
  <si>
    <t>2107010510</t>
  </si>
  <si>
    <t>선수금-기타매출(은화)</t>
  </si>
  <si>
    <t>2107010520</t>
  </si>
  <si>
    <t>선수금-기타매출(네이버캐쉬)</t>
  </si>
  <si>
    <t>2107010530</t>
  </si>
  <si>
    <t>선수금-기타매출(폰코인)</t>
  </si>
  <si>
    <t>2107010540</t>
  </si>
  <si>
    <t>선수금-기타매출(쥬니버용돈)</t>
  </si>
  <si>
    <t>2107010550</t>
  </si>
  <si>
    <t>선수금-기타매출(영화다운로드)</t>
  </si>
  <si>
    <t>2107010560</t>
  </si>
  <si>
    <t>선수금-기타매출(소셜앱스)</t>
  </si>
  <si>
    <t>2107010570</t>
  </si>
  <si>
    <t>선수금-기타매출(마일리지)</t>
  </si>
  <si>
    <t>2107010590</t>
  </si>
  <si>
    <t>선수금-기타매출(YYC)</t>
  </si>
  <si>
    <t>2107010591</t>
  </si>
  <si>
    <t>선수금-기타매출(Youbride)</t>
  </si>
  <si>
    <t>2107010592</t>
  </si>
  <si>
    <t>선수금-기타매출(LINE)</t>
  </si>
  <si>
    <t>2107010580</t>
  </si>
  <si>
    <t>선수금-기타매출(앱스토어)</t>
  </si>
  <si>
    <t>2107010593</t>
  </si>
  <si>
    <t>선수금-기타매출(Pororo)</t>
  </si>
  <si>
    <t>2107010600</t>
  </si>
  <si>
    <t>선수금-부동산</t>
  </si>
  <si>
    <t>2107010610</t>
  </si>
  <si>
    <t>선수금-부동산(부동산)</t>
  </si>
  <si>
    <t>2107010650</t>
  </si>
  <si>
    <t>선수금-부동산(포커스기간상품)</t>
  </si>
  <si>
    <t>2107010660</t>
  </si>
  <si>
    <t>선수금-부동산(구동프리미엄)</t>
  </si>
  <si>
    <t>2107010620</t>
  </si>
  <si>
    <t>선수금-부동산(부동산충전금)</t>
  </si>
  <si>
    <t>2107010630</t>
  </si>
  <si>
    <t>선수금-부동산(부동산프리미엄)</t>
  </si>
  <si>
    <t>2107010690</t>
  </si>
  <si>
    <t>선수금-부동산(현장확인패키지)</t>
  </si>
  <si>
    <t>2107010695</t>
  </si>
  <si>
    <t>선수금-부동산(충전금-현장확인패키지)</t>
  </si>
  <si>
    <t>2107010640</t>
  </si>
  <si>
    <t>선수금-부동산(부동산단말기)</t>
  </si>
  <si>
    <t>2107010701</t>
  </si>
  <si>
    <t>선수금-기타</t>
  </si>
  <si>
    <t>2107010700</t>
  </si>
  <si>
    <t>선수금-페이코</t>
  </si>
  <si>
    <t>2107010801</t>
  </si>
  <si>
    <t>선수금-환불</t>
  </si>
  <si>
    <t>2107010800</t>
  </si>
  <si>
    <t>2107010900</t>
  </si>
  <si>
    <t>선수금-관계사</t>
  </si>
  <si>
    <t>2107010910</t>
  </si>
  <si>
    <t>선수금-빌링</t>
  </si>
  <si>
    <t>2107010920</t>
  </si>
  <si>
    <t>선수금-빌링(PG예수)</t>
  </si>
  <si>
    <t>2107010A00</t>
  </si>
  <si>
    <t>선수금-정산</t>
  </si>
  <si>
    <t>2107010A10</t>
  </si>
  <si>
    <t>2107010B00</t>
  </si>
  <si>
    <t>선수금-코인</t>
  </si>
  <si>
    <t>2107010B10</t>
  </si>
  <si>
    <t>2107020000</t>
  </si>
  <si>
    <t>선수수익</t>
  </si>
  <si>
    <t>2107020100</t>
  </si>
  <si>
    <t>2107020400</t>
  </si>
  <si>
    <t>선수수익-고객충성제도</t>
  </si>
  <si>
    <t>2107020500</t>
  </si>
  <si>
    <t>선수수익-관계사</t>
  </si>
  <si>
    <t>2107020600</t>
  </si>
  <si>
    <t>선수수익-기간인식</t>
  </si>
  <si>
    <t>2107020200</t>
  </si>
  <si>
    <t>선수수익-게임</t>
  </si>
  <si>
    <t>2107020700</t>
  </si>
  <si>
    <t>선수수익-게임(MG)</t>
  </si>
  <si>
    <t>2107020300</t>
  </si>
  <si>
    <t>선수수익-게임판권</t>
  </si>
  <si>
    <t>2107030000</t>
  </si>
  <si>
    <t>예수금</t>
  </si>
  <si>
    <t>2107030100</t>
  </si>
  <si>
    <t>예수금-개인소득세</t>
  </si>
  <si>
    <t>2107030110</t>
  </si>
  <si>
    <t>예수금-개인소득세(근로)</t>
  </si>
  <si>
    <t>2107030120</t>
  </si>
  <si>
    <t>예수금-개인소득세(사업)</t>
  </si>
  <si>
    <t>2107030130</t>
  </si>
  <si>
    <t>예수금-개인소득세(기타)</t>
  </si>
  <si>
    <t>2107030140</t>
  </si>
  <si>
    <t>예수금-개인소득세(퇴직)</t>
  </si>
  <si>
    <t>2107030160</t>
  </si>
  <si>
    <t>예수금-개인소득세(비거주자)</t>
  </si>
  <si>
    <t>2107030170</t>
  </si>
  <si>
    <t>예수금-개인소득세(외주원천)</t>
  </si>
  <si>
    <t>2107030180</t>
  </si>
  <si>
    <t>예수금-소득세(Other)</t>
  </si>
  <si>
    <t>2107030150</t>
  </si>
  <si>
    <t>2107030201</t>
  </si>
  <si>
    <t>예수금-법인소득세</t>
  </si>
  <si>
    <t>2107030200</t>
  </si>
  <si>
    <t>2107030300</t>
  </si>
  <si>
    <t>예수금-개인주민세</t>
  </si>
  <si>
    <t>2107030310</t>
  </si>
  <si>
    <t>예수금-개인주민세(근로)</t>
  </si>
  <si>
    <t>2107030320</t>
  </si>
  <si>
    <t>예수금-개인주민세(사업)</t>
  </si>
  <si>
    <t>2107030330</t>
  </si>
  <si>
    <t>예수금-개인주민세(기타)</t>
  </si>
  <si>
    <t>2107030340</t>
  </si>
  <si>
    <t>예수금-개인주민세(퇴직)</t>
  </si>
  <si>
    <t>2107030360</t>
  </si>
  <si>
    <t>예수금-주민세(Other)</t>
  </si>
  <si>
    <t>2107030350</t>
  </si>
  <si>
    <t>2107030401</t>
  </si>
  <si>
    <t>예수금-법인주민세</t>
  </si>
  <si>
    <t>2107030400</t>
  </si>
  <si>
    <t>2107030500</t>
  </si>
  <si>
    <t>예수금-법정복리</t>
  </si>
  <si>
    <t>2107030510</t>
  </si>
  <si>
    <t>예수금-법정복리(국민연금)</t>
  </si>
  <si>
    <t>2107030520</t>
  </si>
  <si>
    <t>예수금-법정복리(건강보험)</t>
  </si>
  <si>
    <t>2107030530</t>
  </si>
  <si>
    <t>예수금-법정복리(고용보험)</t>
  </si>
  <si>
    <t>2107030550</t>
  </si>
  <si>
    <t>예수금-법정복리(간병보험)</t>
  </si>
  <si>
    <t>2107030601</t>
  </si>
  <si>
    <t>예수금-급여차감</t>
  </si>
  <si>
    <t>2107030600</t>
  </si>
  <si>
    <t>예수금-급여차감(일반)</t>
  </si>
  <si>
    <t>2107030A00</t>
  </si>
  <si>
    <t>예수금-급여차감(NHN스토어)</t>
  </si>
  <si>
    <t>2107030B00</t>
  </si>
  <si>
    <t>예수금-급여차감(학자금상환)</t>
  </si>
  <si>
    <t>2107030701</t>
  </si>
  <si>
    <t>예수금-지식시장</t>
  </si>
  <si>
    <t>2107030700</t>
  </si>
  <si>
    <t>2107030750</t>
  </si>
  <si>
    <t>예수금-마일리지</t>
  </si>
  <si>
    <t>2107030760</t>
  </si>
  <si>
    <t>예수금-샵N</t>
  </si>
  <si>
    <t>2107030770</t>
  </si>
  <si>
    <t>예수금-Nstamp</t>
  </si>
  <si>
    <t>2107030780</t>
  </si>
  <si>
    <t>예수금-판매자충전</t>
  </si>
  <si>
    <t>2107030790</t>
  </si>
  <si>
    <t>예수금-구매자충전</t>
  </si>
  <si>
    <t>2107030810</t>
  </si>
  <si>
    <t>예수금-픽N톡</t>
  </si>
  <si>
    <t>2107030820</t>
  </si>
  <si>
    <t>예수금-네이버캐쉬</t>
  </si>
  <si>
    <t>2107030830</t>
  </si>
  <si>
    <t>예수금-가맹점충전</t>
  </si>
  <si>
    <t>2107030801</t>
  </si>
  <si>
    <t>예수금-해피빈</t>
  </si>
  <si>
    <t>2107030800</t>
  </si>
  <si>
    <t>2107030C00</t>
  </si>
  <si>
    <t>예수금-사택</t>
  </si>
  <si>
    <t>2107030C10</t>
  </si>
  <si>
    <t>2107030901</t>
  </si>
  <si>
    <t>예수금-기타</t>
  </si>
  <si>
    <t>2107030900</t>
  </si>
  <si>
    <t>2107030A01</t>
  </si>
  <si>
    <t>예수금-리워드머니</t>
  </si>
  <si>
    <t>2107030840</t>
  </si>
  <si>
    <t>2107030D00</t>
  </si>
  <si>
    <t>예수금-영업세및부가세</t>
  </si>
  <si>
    <t>2107030D10</t>
  </si>
  <si>
    <t>예수금-영업세</t>
  </si>
  <si>
    <t>2107030D20</t>
  </si>
  <si>
    <t>예수금-건설세</t>
  </si>
  <si>
    <t>2107030D30</t>
  </si>
  <si>
    <t>예수금-교육비부가세</t>
  </si>
  <si>
    <t>2107030D40</t>
  </si>
  <si>
    <t>예수금-지방교육비부가세</t>
  </si>
  <si>
    <t>2107040000</t>
  </si>
  <si>
    <t>부가세예수금</t>
  </si>
  <si>
    <t>2107040100</t>
  </si>
  <si>
    <t>2107040300</t>
  </si>
  <si>
    <t>부가세예수금-증치세</t>
  </si>
  <si>
    <t>2107040400</t>
  </si>
  <si>
    <t>부가세예수금-증치세반제계정</t>
  </si>
  <si>
    <t>2107040200</t>
  </si>
  <si>
    <t>부가세예수금(대손)</t>
  </si>
  <si>
    <t>1108041000</t>
  </si>
  <si>
    <t>부가세대급금</t>
  </si>
  <si>
    <t>1108040100</t>
  </si>
  <si>
    <t>1108040200</t>
  </si>
  <si>
    <t>부가세대급금-증치세</t>
  </si>
  <si>
    <t>1108040300</t>
  </si>
  <si>
    <t>부가세대급금-증치세공제제외</t>
  </si>
  <si>
    <t>1108040400</t>
  </si>
  <si>
    <t>부가세대급금(중간)</t>
  </si>
  <si>
    <t>1108040500</t>
  </si>
  <si>
    <t>부가세대급금(수입)</t>
  </si>
  <si>
    <t>2107050000</t>
  </si>
  <si>
    <t>가수금</t>
  </si>
  <si>
    <t>2107050100</t>
  </si>
  <si>
    <t>2107060000</t>
  </si>
  <si>
    <t>미지급배당금</t>
  </si>
  <si>
    <t>2107060100</t>
  </si>
  <si>
    <t>2107070000</t>
  </si>
  <si>
    <t>매각예정부채</t>
  </si>
  <si>
    <t>2107070100</t>
  </si>
  <si>
    <t>2200000000</t>
  </si>
  <si>
    <t>비유동부채</t>
  </si>
  <si>
    <t>2201000000</t>
  </si>
  <si>
    <t>장기매입채무및기타채무</t>
  </si>
  <si>
    <t>2201010000</t>
  </si>
  <si>
    <t>장기미지급금</t>
  </si>
  <si>
    <t>2201010100</t>
  </si>
  <si>
    <t>2201010200</t>
  </si>
  <si>
    <t>현할차-장기미지급금</t>
  </si>
  <si>
    <t>2201010300</t>
  </si>
  <si>
    <t>장기미지급금-외화평가</t>
  </si>
  <si>
    <t>2201020000</t>
  </si>
  <si>
    <t>장기미지급비용</t>
  </si>
  <si>
    <t>2201020100</t>
  </si>
  <si>
    <t>2201020200</t>
  </si>
  <si>
    <t>현할차-장기미지급비용</t>
  </si>
  <si>
    <t>2201020300</t>
  </si>
  <si>
    <t>장기미지급비용-외화평가</t>
  </si>
  <si>
    <t>2201030000</t>
  </si>
  <si>
    <t>임대보증금</t>
  </si>
  <si>
    <t>2201030100</t>
  </si>
  <si>
    <t>임대보증금-건물</t>
  </si>
  <si>
    <t>2201030200</t>
  </si>
  <si>
    <t>임대보증금-기타</t>
  </si>
  <si>
    <t>2201030300</t>
  </si>
  <si>
    <t>현할차-임대보증금</t>
  </si>
  <si>
    <t>2202000000</t>
  </si>
  <si>
    <t>장기차입금</t>
  </si>
  <si>
    <t>2202010000</t>
  </si>
  <si>
    <t>사채</t>
  </si>
  <si>
    <t>2202010100</t>
  </si>
  <si>
    <t>사채(액면)</t>
  </si>
  <si>
    <t>2202010200</t>
  </si>
  <si>
    <t>현할차-사채(할인)</t>
  </si>
  <si>
    <t>2202010300</t>
  </si>
  <si>
    <t>현할차-사채(할증)</t>
  </si>
  <si>
    <t>2202010400</t>
  </si>
  <si>
    <t>외화사채(액면)</t>
  </si>
  <si>
    <t>2202010500</t>
  </si>
  <si>
    <t>현할차-외화사채(할인)</t>
  </si>
  <si>
    <t>2202010600</t>
  </si>
  <si>
    <t>현할차-외화사채(할증)</t>
  </si>
  <si>
    <t>2202010700</t>
  </si>
  <si>
    <t>사채-외화평가</t>
  </si>
  <si>
    <t>2202020000</t>
  </si>
  <si>
    <t>2202020100</t>
  </si>
  <si>
    <t>2202020200</t>
  </si>
  <si>
    <t>현할차-장기차입금</t>
  </si>
  <si>
    <t>2202020300</t>
  </si>
  <si>
    <t>외화장기차입금</t>
  </si>
  <si>
    <t>2202020400</t>
  </si>
  <si>
    <t>현할차-외화장기차입금</t>
  </si>
  <si>
    <t>2202020500</t>
  </si>
  <si>
    <t>장기차입금-외화평가</t>
  </si>
  <si>
    <t>2202030000</t>
  </si>
  <si>
    <t>금융리스부채</t>
  </si>
  <si>
    <t>2202030100</t>
  </si>
  <si>
    <t>2202030200</t>
  </si>
  <si>
    <t>현재가치할증(인)차금-금융리스부채</t>
  </si>
  <si>
    <t>2203000000</t>
  </si>
  <si>
    <t>퇴직급여부채</t>
  </si>
  <si>
    <t>2203010000</t>
  </si>
  <si>
    <t>확정급여채무</t>
  </si>
  <si>
    <t>2203010100</t>
  </si>
  <si>
    <t>2203020000</t>
  </si>
  <si>
    <t>사외적립자산</t>
  </si>
  <si>
    <t>2203020100</t>
  </si>
  <si>
    <t>2204000000</t>
  </si>
  <si>
    <t>2204010000</t>
  </si>
  <si>
    <t>비유동복구충당부채</t>
  </si>
  <si>
    <t>2204010100</t>
  </si>
  <si>
    <t>2204030000</t>
  </si>
  <si>
    <t>고정포인트충당금</t>
  </si>
  <si>
    <t>2204030100</t>
  </si>
  <si>
    <t>2204020000</t>
  </si>
  <si>
    <t>비유동기타충당부채-기타</t>
  </si>
  <si>
    <t>2204020100</t>
  </si>
  <si>
    <t>2205000000</t>
  </si>
  <si>
    <t>비유동이연법인세부채</t>
  </si>
  <si>
    <t>2205010000</t>
  </si>
  <si>
    <t>2205010100</t>
  </si>
  <si>
    <t>2206000000</t>
  </si>
  <si>
    <t>비유동파생금융부채</t>
  </si>
  <si>
    <t>2206010000</t>
  </si>
  <si>
    <t>비유동파생금융부채-통화선도</t>
  </si>
  <si>
    <t>2206010100</t>
  </si>
  <si>
    <t>2206020000</t>
  </si>
  <si>
    <t>비유동파생금융부채-이자율스왑</t>
  </si>
  <si>
    <t>2206020100</t>
  </si>
  <si>
    <t>2207000000</t>
  </si>
  <si>
    <t>기타비유동부채</t>
  </si>
  <si>
    <t>2207010000</t>
  </si>
  <si>
    <t>장기선수금</t>
  </si>
  <si>
    <t>2207010100</t>
  </si>
  <si>
    <t>2207020000</t>
  </si>
  <si>
    <t>장기선수수익</t>
  </si>
  <si>
    <t>2207020100</t>
  </si>
  <si>
    <t>2207020200</t>
  </si>
  <si>
    <t>장기선수수익_고객충성제도</t>
  </si>
  <si>
    <t>2207020300</t>
  </si>
  <si>
    <t>장기선수수익_기간인식</t>
  </si>
  <si>
    <t>2207030000</t>
  </si>
  <si>
    <t>장기예수금</t>
  </si>
  <si>
    <t>2207030100</t>
  </si>
  <si>
    <t>3000000000</t>
  </si>
  <si>
    <t>자본</t>
  </si>
  <si>
    <t>3100000000</t>
  </si>
  <si>
    <t>지배기업소유주에게귀속되는자본</t>
  </si>
  <si>
    <t>3101000000</t>
  </si>
  <si>
    <t>자본금</t>
  </si>
  <si>
    <t>3101010000</t>
  </si>
  <si>
    <t>보통주자본금</t>
  </si>
  <si>
    <t>3101010100</t>
  </si>
  <si>
    <t>3101020000</t>
  </si>
  <si>
    <t>우선주자본금</t>
  </si>
  <si>
    <t>3101020100</t>
  </si>
  <si>
    <t>3102000000</t>
  </si>
  <si>
    <t>자본잉여금</t>
  </si>
  <si>
    <t>3102010000</t>
  </si>
  <si>
    <t>주식발행초과금</t>
  </si>
  <si>
    <t>3102010100</t>
  </si>
  <si>
    <t>3102020000</t>
  </si>
  <si>
    <t>재평가적립금</t>
  </si>
  <si>
    <t>3102020100</t>
  </si>
  <si>
    <t>3102030000</t>
  </si>
  <si>
    <t>감자차익</t>
  </si>
  <si>
    <t>3102030100</t>
  </si>
  <si>
    <t>3102040000</t>
  </si>
  <si>
    <t>자기주식처분이익</t>
  </si>
  <si>
    <t>3102040100</t>
  </si>
  <si>
    <t>3102050000</t>
  </si>
  <si>
    <t>전환권대가</t>
  </si>
  <si>
    <t>3102050100</t>
  </si>
  <si>
    <t>3102060000</t>
  </si>
  <si>
    <t>신주인수권대가</t>
  </si>
  <si>
    <t>3102060100</t>
  </si>
  <si>
    <t>3102070000</t>
  </si>
  <si>
    <t>기타자본잉여금</t>
  </si>
  <si>
    <t>3102070100</t>
  </si>
  <si>
    <t>3102070200</t>
  </si>
  <si>
    <t>기타자본잉여금-투자차익</t>
  </si>
  <si>
    <t>3103000000</t>
  </si>
  <si>
    <t>기타자본구성요소</t>
  </si>
  <si>
    <t>3103010000</t>
  </si>
  <si>
    <t>주식할인발행차금</t>
  </si>
  <si>
    <t>3103010100</t>
  </si>
  <si>
    <t>3103020000</t>
  </si>
  <si>
    <t>자기주식</t>
  </si>
  <si>
    <t>3103020100</t>
  </si>
  <si>
    <t>3103030000</t>
  </si>
  <si>
    <t>감자차손</t>
  </si>
  <si>
    <t>3103030100</t>
  </si>
  <si>
    <t>3103040000</t>
  </si>
  <si>
    <t>자기주식처분손실</t>
  </si>
  <si>
    <t>3103040100</t>
  </si>
  <si>
    <t>3103050000</t>
  </si>
  <si>
    <t>주식선택권</t>
  </si>
  <si>
    <t>3103050100</t>
  </si>
  <si>
    <t>3103060000</t>
  </si>
  <si>
    <t>기타자본조정</t>
  </si>
  <si>
    <t>3103060100</t>
  </si>
  <si>
    <t>3103060200</t>
  </si>
  <si>
    <t>기타자본조정-연결대상</t>
  </si>
  <si>
    <t>3104000000</t>
  </si>
  <si>
    <t>기타포괄손익누계액</t>
  </si>
  <si>
    <t>3104010000</t>
  </si>
  <si>
    <t>누계액-매도가능금융자산평가이익</t>
  </si>
  <si>
    <t>3104010100</t>
  </si>
  <si>
    <t>3104020000</t>
  </si>
  <si>
    <t>누계액-매도가능금융자산평가손실</t>
  </si>
  <si>
    <t>3104020100</t>
  </si>
  <si>
    <t>3104030000</t>
  </si>
  <si>
    <t>누계액-해외사업환산이익</t>
  </si>
  <si>
    <t>3104030100</t>
  </si>
  <si>
    <t>3104040000</t>
  </si>
  <si>
    <t>누계액-해외순투자환산이익</t>
  </si>
  <si>
    <t>3104040100</t>
  </si>
  <si>
    <t>3104050000</t>
  </si>
  <si>
    <t>누계액-해외사업환산손실</t>
  </si>
  <si>
    <t>3104050100</t>
  </si>
  <si>
    <t>3104060000</t>
  </si>
  <si>
    <t>누계액-해외순투자환산손실</t>
  </si>
  <si>
    <t>3104060100</t>
  </si>
  <si>
    <t>3104070000</t>
  </si>
  <si>
    <t>누계액-현금흐름위험회피파생상품평가이익</t>
  </si>
  <si>
    <t>3104070100</t>
  </si>
  <si>
    <t>3104080000</t>
  </si>
  <si>
    <t>누계액-현금흐름위험회피파생상품평가손실</t>
  </si>
  <si>
    <t>3104080100</t>
  </si>
  <si>
    <t>3104090000</t>
  </si>
  <si>
    <t>누계액-지분법자본변동</t>
  </si>
  <si>
    <t>3104090100</t>
  </si>
  <si>
    <t>3104100000</t>
  </si>
  <si>
    <t>누계액-부의지분법자본변동</t>
  </si>
  <si>
    <t>3104100100</t>
  </si>
  <si>
    <t>3104110000</t>
  </si>
  <si>
    <t>누계액-재평가차액</t>
  </si>
  <si>
    <t>3104110100</t>
  </si>
  <si>
    <t>3104120000</t>
  </si>
  <si>
    <t>누계액-보험수리적손익</t>
  </si>
  <si>
    <t>3104120100</t>
  </si>
  <si>
    <t>3104130000</t>
  </si>
  <si>
    <t>누계액-해외사업환산_연결</t>
  </si>
  <si>
    <t>3104130100</t>
  </si>
  <si>
    <t>3105000000</t>
  </si>
  <si>
    <t>이익잉여금</t>
  </si>
  <si>
    <t>3105010000</t>
  </si>
  <si>
    <t>법정적립금</t>
  </si>
  <si>
    <t>3105010100</t>
  </si>
  <si>
    <t>이익준비금</t>
  </si>
  <si>
    <t>3105010200</t>
  </si>
  <si>
    <t>기업합리화적립금</t>
  </si>
  <si>
    <t>3105010300</t>
  </si>
  <si>
    <t>기타법정적립금</t>
  </si>
  <si>
    <t>3105020000</t>
  </si>
  <si>
    <t>임의적립금</t>
  </si>
  <si>
    <t>3105020100</t>
  </si>
  <si>
    <t>사업손실준비금</t>
  </si>
  <si>
    <t>3105020200</t>
  </si>
  <si>
    <t>기타임의적립금</t>
  </si>
  <si>
    <t>3105020300</t>
  </si>
  <si>
    <t>연구인력개발준비금</t>
  </si>
  <si>
    <t>3105030000</t>
  </si>
  <si>
    <t>재평가차액-이익잉여금</t>
  </si>
  <si>
    <t>3105030100</t>
  </si>
  <si>
    <t>3105040000</t>
  </si>
  <si>
    <t>당기말처분전이익잉여금</t>
  </si>
  <si>
    <t>3105040100</t>
  </si>
  <si>
    <t>미처분이익잉여금</t>
  </si>
  <si>
    <t>3105040200</t>
  </si>
  <si>
    <t>회계정책변경의누적효과</t>
  </si>
  <si>
    <t>3105040300</t>
  </si>
  <si>
    <t>중대한전기오류수정손익</t>
  </si>
  <si>
    <t>3105040400</t>
  </si>
  <si>
    <t>연차배당</t>
  </si>
  <si>
    <t>3105040500</t>
  </si>
  <si>
    <t>중간배당</t>
  </si>
  <si>
    <t>3105040600</t>
  </si>
  <si>
    <t>지분법이익잉여금변동</t>
  </si>
  <si>
    <t>3105040700</t>
  </si>
  <si>
    <t>기타이익잉여금조정</t>
  </si>
  <si>
    <t>3105040800</t>
  </si>
  <si>
    <t>당기순이익</t>
  </si>
  <si>
    <t>3105041000</t>
  </si>
  <si>
    <t>당기순이익-연결</t>
  </si>
  <si>
    <t>3105040900</t>
  </si>
  <si>
    <t>보험수리적손익</t>
  </si>
  <si>
    <t>3200000000</t>
  </si>
  <si>
    <t>비지배지분</t>
  </si>
  <si>
    <t>3201000000</t>
  </si>
  <si>
    <t>3201010000</t>
  </si>
  <si>
    <t>3201010100</t>
  </si>
  <si>
    <t>3201020000</t>
  </si>
  <si>
    <t>비지배지분순손익-B/S</t>
  </si>
  <si>
    <t>3201020100</t>
  </si>
  <si>
    <t>4000000000</t>
  </si>
  <si>
    <t>영업수익</t>
  </si>
  <si>
    <t>4001000000</t>
  </si>
  <si>
    <t>매출</t>
  </si>
  <si>
    <t>4001010000</t>
  </si>
  <si>
    <t>DA광고매출</t>
  </si>
  <si>
    <t>4001010100</t>
  </si>
  <si>
    <t>4001010200</t>
  </si>
  <si>
    <t>DA광고매출(Affiliate광고PC)</t>
  </si>
  <si>
    <t>4001010300</t>
  </si>
  <si>
    <t>DA광고매출(Affiliate광고MB)</t>
  </si>
  <si>
    <t>4001010400</t>
  </si>
  <si>
    <t>DA광고매출(Affiliate광고SP)</t>
  </si>
  <si>
    <t>4001010500</t>
  </si>
  <si>
    <t>DA광고매출(기획/캠페인광고_PC광고부)</t>
  </si>
  <si>
    <t>4001010600</t>
  </si>
  <si>
    <t>DA광고매출(기획/캠페인광고_PC기타)</t>
  </si>
  <si>
    <t>4001010700</t>
  </si>
  <si>
    <t>DA광고매출(기획/캠페인광고_MB광고부)</t>
  </si>
  <si>
    <t>4001010800</t>
  </si>
  <si>
    <t>DA광고매출(기획/캠페인광고_SP광고부)</t>
  </si>
  <si>
    <t>4001010900</t>
  </si>
  <si>
    <t>DA광고매출(통상배너광고매출MB)</t>
  </si>
  <si>
    <t>4001010A00</t>
  </si>
  <si>
    <t>DA광고매출(통상배너광고매출PC)</t>
  </si>
  <si>
    <t>4001010B00</t>
  </si>
  <si>
    <t>DA광고매출(통상배너광고매출SP)</t>
  </si>
  <si>
    <t>4001010C00</t>
  </si>
  <si>
    <t>DA광고매출(기획/캠페인광고_MB기타)</t>
  </si>
  <si>
    <t>4001020000</t>
  </si>
  <si>
    <t>SA광고매출</t>
  </si>
  <si>
    <t>4001020100</t>
  </si>
  <si>
    <t>4001020200</t>
  </si>
  <si>
    <t>SA광고매출(애드네트워크광고PC)</t>
  </si>
  <si>
    <t>4001020300</t>
  </si>
  <si>
    <t>SA광고매출(애드네트워크광고MB)</t>
  </si>
  <si>
    <t>4001020400</t>
  </si>
  <si>
    <t>SA광고매출(애드네트워크광고SP)</t>
  </si>
  <si>
    <t>4001020500</t>
  </si>
  <si>
    <t>SA광고매출(컨텐츠매치PC)</t>
  </si>
  <si>
    <t>4001020600</t>
  </si>
  <si>
    <t>SA광고매출(컨텐츠매치MB)</t>
  </si>
  <si>
    <t>4001020700</t>
  </si>
  <si>
    <t>SA광고매출(컨텐츠매치SP)</t>
  </si>
  <si>
    <t>4001020800</t>
  </si>
  <si>
    <t>SA광고매출(검색연동광고PC)</t>
  </si>
  <si>
    <t>4001020900</t>
  </si>
  <si>
    <t>SA광고매출(검색연동광고MB)</t>
  </si>
  <si>
    <t>4001020A00</t>
  </si>
  <si>
    <t>SA광고매출(검색연동광고SP)</t>
  </si>
  <si>
    <t>4001030000</t>
  </si>
  <si>
    <t>게임매출</t>
  </si>
  <si>
    <t>4001030100</t>
  </si>
  <si>
    <t>4001030200</t>
  </si>
  <si>
    <t>게임매출(기타)</t>
  </si>
  <si>
    <t>4001040000</t>
  </si>
  <si>
    <t>EC매출</t>
  </si>
  <si>
    <t>4001040100</t>
  </si>
  <si>
    <t>지식쇼핑매출</t>
  </si>
  <si>
    <t>4001040200</t>
  </si>
  <si>
    <t>샵N매출</t>
  </si>
  <si>
    <t>4001050000</t>
  </si>
  <si>
    <t>부동산매출</t>
  </si>
  <si>
    <t>4001050100</t>
  </si>
  <si>
    <t>4001060000</t>
  </si>
  <si>
    <t>IT서비스매출</t>
  </si>
  <si>
    <t>4001060100</t>
  </si>
  <si>
    <t>4001060200</t>
  </si>
  <si>
    <t>IT서비스매출(ASP월액과금수입)</t>
  </si>
  <si>
    <t>4001060300</t>
  </si>
  <si>
    <t>IT서비스매출(호스팅월액과금수입)</t>
  </si>
  <si>
    <t>4001060400</t>
  </si>
  <si>
    <t>IT서비스매출(운용수탁)</t>
  </si>
  <si>
    <t>4001060500</t>
  </si>
  <si>
    <t>IT서비스매출(ASP설정등스팟수입)</t>
  </si>
  <si>
    <t>4001060600</t>
  </si>
  <si>
    <t>IT서비스매출(DH도메인/SSL)</t>
  </si>
  <si>
    <t>4001060700</t>
  </si>
  <si>
    <t>IT서비스매출(대리점도메인/SSL)</t>
  </si>
  <si>
    <t>4001060800</t>
  </si>
  <si>
    <t>IT서비스매출(개발수탁)</t>
  </si>
  <si>
    <t>4001060900</t>
  </si>
  <si>
    <t>IT서비스매출(기기/소프트웨어판매)</t>
  </si>
  <si>
    <t>4001060A00</t>
  </si>
  <si>
    <t>IT서비스매출(회선설정등스팟수입)</t>
  </si>
  <si>
    <t>4001060B00</t>
  </si>
  <si>
    <t>IT서비스매출(랜서버설정등스팟수입)</t>
  </si>
  <si>
    <t>4001060C00</t>
  </si>
  <si>
    <t>IT서비스매출(호스팅월정액과금수입)</t>
  </si>
  <si>
    <t>4001060D00</t>
  </si>
  <si>
    <t>IT서비스매출(회선월정액과금수입)</t>
  </si>
  <si>
    <t>4001060E00</t>
  </si>
  <si>
    <t>IT서비스매출(랜서버월정액과금수입)</t>
  </si>
  <si>
    <t>4001060F00</t>
  </si>
  <si>
    <t>IT서비스매출(기타부정기매출)</t>
  </si>
  <si>
    <t>4001070000</t>
  </si>
  <si>
    <t>기타매출</t>
  </si>
  <si>
    <t>4001070100</t>
  </si>
  <si>
    <t>4001070400</t>
  </si>
  <si>
    <t>기타매출(총판매출)</t>
  </si>
  <si>
    <t>4001070500</t>
  </si>
  <si>
    <t>기타매출(지방총판수수료매출)</t>
  </si>
  <si>
    <t>4001070600</t>
  </si>
  <si>
    <t>기타매출(커뮤니티과금PC)</t>
  </si>
  <si>
    <t>4001070700</t>
  </si>
  <si>
    <t>기타매출(커뮤니티과금MB)</t>
  </si>
  <si>
    <t>4001070800</t>
  </si>
  <si>
    <t>기타매출(커뮤니티과금SP)</t>
  </si>
  <si>
    <t>4001070900</t>
  </si>
  <si>
    <t>기타매출(커뮤니티정액과금PC)</t>
  </si>
  <si>
    <t>4001070A00</t>
  </si>
  <si>
    <t>기타매출(커뮤니티정액과금MB)</t>
  </si>
  <si>
    <t>4001070B00</t>
  </si>
  <si>
    <t>기타매출(커뮤니티정액과금SP)</t>
  </si>
  <si>
    <t>4001070C00</t>
  </si>
  <si>
    <t>기타매출(유저과금PC)</t>
  </si>
  <si>
    <t>4001070D00</t>
  </si>
  <si>
    <t>기타매출(유저과금MB)</t>
  </si>
  <si>
    <t>4001070E00</t>
  </si>
  <si>
    <t>기타매출(유저과금SP)</t>
  </si>
  <si>
    <t>4001070F00</t>
  </si>
  <si>
    <t>기타매출(기타스팟수입)</t>
  </si>
  <si>
    <t>4001070G00</t>
  </si>
  <si>
    <t>기타매출(관계사관리업무)</t>
  </si>
  <si>
    <t>4001070H00</t>
  </si>
  <si>
    <t>기타매출(경영지원)</t>
  </si>
  <si>
    <t>4001070I00</t>
  </si>
  <si>
    <t>기타매출(개발)</t>
  </si>
  <si>
    <t>4001070J00</t>
  </si>
  <si>
    <t>기타매출(서비스운영)</t>
  </si>
  <si>
    <t>4001070K00</t>
  </si>
  <si>
    <t>기타매출(대외사업)</t>
  </si>
  <si>
    <t>4001070L00</t>
  </si>
  <si>
    <t>기타매출(유저과금SP기타)</t>
  </si>
  <si>
    <t>4001070200</t>
  </si>
  <si>
    <t>지방총판 수수료 매출</t>
  </si>
  <si>
    <t>4001080000</t>
  </si>
  <si>
    <t>바터매출</t>
  </si>
  <si>
    <t>4001080100</t>
  </si>
  <si>
    <t>5000000000</t>
  </si>
  <si>
    <t>영업비용</t>
  </si>
  <si>
    <t>5001000000</t>
  </si>
  <si>
    <t>판매비와관리비</t>
  </si>
  <si>
    <t>5001010000</t>
  </si>
  <si>
    <t>급여</t>
  </si>
  <si>
    <t>5001010100</t>
  </si>
  <si>
    <t>5001010110</t>
  </si>
  <si>
    <t>급여-임원</t>
  </si>
  <si>
    <t>5001010120</t>
  </si>
  <si>
    <t>급여-사외이사</t>
  </si>
  <si>
    <t>5001010150</t>
  </si>
  <si>
    <t>급여-종업원</t>
  </si>
  <si>
    <t>5001010130</t>
  </si>
  <si>
    <t>5001010140</t>
  </si>
  <si>
    <t>급여-기타</t>
  </si>
  <si>
    <t>5001010151</t>
  </si>
  <si>
    <t>급여-종업원(정사원)</t>
  </si>
  <si>
    <t>5001010152</t>
  </si>
  <si>
    <t>급여-종업원(계약사원)</t>
  </si>
  <si>
    <t>5001010153</t>
  </si>
  <si>
    <t>급여-종업원(한국파견사원)</t>
  </si>
  <si>
    <t>5001010154</t>
  </si>
  <si>
    <t>급여-종업원(선택적복리후생)</t>
  </si>
  <si>
    <t>5001010160</t>
  </si>
  <si>
    <t>5001010161</t>
  </si>
  <si>
    <t>급여-기타(유급휴가충당금산입)</t>
  </si>
  <si>
    <t>5001010200</t>
  </si>
  <si>
    <t>상여</t>
  </si>
  <si>
    <t>5001010201</t>
  </si>
  <si>
    <t>5001010210</t>
  </si>
  <si>
    <t>상여-월할</t>
  </si>
  <si>
    <t>5001010211</t>
  </si>
  <si>
    <t>상여-성과</t>
  </si>
  <si>
    <t>5001010215</t>
  </si>
  <si>
    <t>상여-성과(통상지급)</t>
  </si>
  <si>
    <t>5001010216</t>
  </si>
  <si>
    <t>상여-성과(특별지급)</t>
  </si>
  <si>
    <t>5001010217</t>
  </si>
  <si>
    <t>상여-성과(임원지급)</t>
  </si>
  <si>
    <t>5001010212</t>
  </si>
  <si>
    <t>상여-기타</t>
  </si>
  <si>
    <t>5001010218</t>
  </si>
  <si>
    <t>상여-기타(충당산입)</t>
  </si>
  <si>
    <t>5001010219</t>
  </si>
  <si>
    <t>상여-기타(충당환입)</t>
  </si>
  <si>
    <t>5001010221</t>
  </si>
  <si>
    <t>상여-지급(임원)</t>
  </si>
  <si>
    <t>5001010222</t>
  </si>
  <si>
    <t>상여-지급(종업원)</t>
  </si>
  <si>
    <t>500101021A</t>
  </si>
  <si>
    <t>상여-SLA</t>
  </si>
  <si>
    <t>5001010223</t>
  </si>
  <si>
    <t>상여-PPS</t>
  </si>
  <si>
    <t>5001010300</t>
  </si>
  <si>
    <t>수당</t>
  </si>
  <si>
    <t>5001010310</t>
  </si>
  <si>
    <t>수당-연차</t>
  </si>
  <si>
    <t>5001010320</t>
  </si>
  <si>
    <t>수당-초과근무</t>
  </si>
  <si>
    <t>5001010330</t>
  </si>
  <si>
    <t>수당-파견</t>
  </si>
  <si>
    <t>5001010340</t>
  </si>
  <si>
    <t>수당-자녀양육비</t>
  </si>
  <si>
    <t>5001010350</t>
  </si>
  <si>
    <t>수당-대출지원</t>
  </si>
  <si>
    <t>5001010360</t>
  </si>
  <si>
    <t>수당-보너스코인</t>
  </si>
  <si>
    <t>5001010370</t>
  </si>
  <si>
    <t>수당-사내강사료</t>
  </si>
  <si>
    <t>5001010380</t>
  </si>
  <si>
    <t>수당-직무보상</t>
  </si>
  <si>
    <t>5001010390</t>
  </si>
  <si>
    <t>수당-기타</t>
  </si>
  <si>
    <t>50010103C0</t>
  </si>
  <si>
    <t>수당-선택식복리후생</t>
  </si>
  <si>
    <t>5001010400</t>
  </si>
  <si>
    <t>잡급</t>
  </si>
  <si>
    <t>5001010410</t>
  </si>
  <si>
    <t>잡급-아르바이트</t>
  </si>
  <si>
    <t>5001010420</t>
  </si>
  <si>
    <t>잡급-기타</t>
  </si>
  <si>
    <t>5001020000</t>
  </si>
  <si>
    <t>퇴직급여</t>
  </si>
  <si>
    <t>5001020100</t>
  </si>
  <si>
    <t>5001020110</t>
  </si>
  <si>
    <t>퇴직급여-임원</t>
  </si>
  <si>
    <t>5001020120</t>
  </si>
  <si>
    <t>퇴직급여-종업원</t>
  </si>
  <si>
    <t>5001030000</t>
  </si>
  <si>
    <t>주식보상비용</t>
  </si>
  <si>
    <t>5001030100</t>
  </si>
  <si>
    <t>5001030110</t>
  </si>
  <si>
    <t>주식보상비용-임원</t>
  </si>
  <si>
    <t>5001030120</t>
  </si>
  <si>
    <t>주식보상비용-종업원</t>
  </si>
  <si>
    <t>5001040000</t>
  </si>
  <si>
    <t>복리후생비</t>
  </si>
  <si>
    <t>5001040100</t>
  </si>
  <si>
    <t>5001040110</t>
  </si>
  <si>
    <t>복리후생비-회식비</t>
  </si>
  <si>
    <t>5001040111</t>
  </si>
  <si>
    <t>복리후생비-회식비(부서)</t>
  </si>
  <si>
    <t>5001040112</t>
  </si>
  <si>
    <t>복리후생비-회식비(기타)</t>
  </si>
  <si>
    <t>5001040120</t>
  </si>
  <si>
    <t>복리후생비-워크샵</t>
  </si>
  <si>
    <t>5001040121</t>
  </si>
  <si>
    <t>복리후생비-워크샵(숙박)</t>
  </si>
  <si>
    <t>5001040122</t>
  </si>
  <si>
    <t>복리후생비-워크샵(교통)</t>
  </si>
  <si>
    <t>5001040123</t>
  </si>
  <si>
    <t>복리후생비-워크샵(식대등)</t>
  </si>
  <si>
    <t>5001040131</t>
  </si>
  <si>
    <t>복리후생비-경조비</t>
  </si>
  <si>
    <t>5001040130</t>
  </si>
  <si>
    <t>5001040140</t>
  </si>
  <si>
    <t>복리후생비-복리시설</t>
  </si>
  <si>
    <t>5001040141</t>
  </si>
  <si>
    <t>복리후생비-양호실</t>
  </si>
  <si>
    <t>5001040142</t>
  </si>
  <si>
    <t>복리후생비-카페테리아</t>
  </si>
  <si>
    <t>5001040143</t>
  </si>
  <si>
    <t>복리후생비-휴양시설</t>
  </si>
  <si>
    <t>5001040144</t>
  </si>
  <si>
    <t>복리후생비-출퇴근지원</t>
  </si>
  <si>
    <t>5001040145</t>
  </si>
  <si>
    <t>복리후생비-자판음료</t>
  </si>
  <si>
    <t>5001040146</t>
  </si>
  <si>
    <t>복리후생비-생수</t>
  </si>
  <si>
    <t>5001040150</t>
  </si>
  <si>
    <t>복리후생비-법정복리</t>
  </si>
  <si>
    <t>5001040151</t>
  </si>
  <si>
    <t>복리후생비-국민연금</t>
  </si>
  <si>
    <t>5001040152</t>
  </si>
  <si>
    <t>복리후생비-건강보험</t>
  </si>
  <si>
    <t>5001040153</t>
  </si>
  <si>
    <t>복리후생비-고용보험</t>
  </si>
  <si>
    <t>5001040154</t>
  </si>
  <si>
    <t>복리후생비-산재보험</t>
  </si>
  <si>
    <t>5001040156</t>
  </si>
  <si>
    <t>복리후생비-기타(급여지급)</t>
  </si>
  <si>
    <t>5001040157</t>
  </si>
  <si>
    <t>복리후생비-기타(상여지급)</t>
  </si>
  <si>
    <t>5001040158</t>
  </si>
  <si>
    <t>복리후생비-기타(상여충당)</t>
  </si>
  <si>
    <t>5001040159</t>
  </si>
  <si>
    <t>복리후생비-기타(상여환입)</t>
  </si>
  <si>
    <t>500104015A</t>
  </si>
  <si>
    <t>복리후생비-기타</t>
  </si>
  <si>
    <t>5001040160</t>
  </si>
  <si>
    <t>복리후생비-복리지원</t>
  </si>
  <si>
    <t>5001040161</t>
  </si>
  <si>
    <t>복리후생비-선물</t>
  </si>
  <si>
    <t>5001040162</t>
  </si>
  <si>
    <t>복리후생비-건강검진</t>
  </si>
  <si>
    <t>5001040163</t>
  </si>
  <si>
    <t>복리후생비-조식</t>
  </si>
  <si>
    <t>5001040164</t>
  </si>
  <si>
    <t>복리후생비-장례지원</t>
  </si>
  <si>
    <t>5001040165</t>
  </si>
  <si>
    <t>복리후생비-동호회</t>
  </si>
  <si>
    <t>5001040166</t>
  </si>
  <si>
    <t>복리후생비-Refresh</t>
  </si>
  <si>
    <t>5001040167</t>
  </si>
  <si>
    <t>복리후생비-주차지원</t>
  </si>
  <si>
    <t>5001040168</t>
  </si>
  <si>
    <t>복리후생비-복리지원(기타)</t>
  </si>
  <si>
    <t>5001040170</t>
  </si>
  <si>
    <t>복리후생비-식비지원</t>
  </si>
  <si>
    <t>5001040171</t>
  </si>
  <si>
    <t>복리후생비-대출지원</t>
  </si>
  <si>
    <t>5001040172</t>
  </si>
  <si>
    <t>복리후생비-SLA</t>
  </si>
  <si>
    <t>5001040155</t>
  </si>
  <si>
    <t>복리후생비-법정복리(기타)</t>
  </si>
  <si>
    <t>5001050000</t>
  </si>
  <si>
    <t>여비교통비</t>
  </si>
  <si>
    <t>5001050100</t>
  </si>
  <si>
    <t>5001050110</t>
  </si>
  <si>
    <t>시내교통비</t>
  </si>
  <si>
    <t>5001050111</t>
  </si>
  <si>
    <t>시내교통비(콜택시)</t>
  </si>
  <si>
    <t>5001050112</t>
  </si>
  <si>
    <t>시내교통비(차량지원)</t>
  </si>
  <si>
    <t>5001050113</t>
  </si>
  <si>
    <t>시내교통비(기타)</t>
  </si>
  <si>
    <t>5001050120</t>
  </si>
  <si>
    <t>국내출장</t>
  </si>
  <si>
    <t>5001050121</t>
  </si>
  <si>
    <t>국내출장(일당)</t>
  </si>
  <si>
    <t>5001050122</t>
  </si>
  <si>
    <t>국내출장(숙박)</t>
  </si>
  <si>
    <t>5001050123</t>
  </si>
  <si>
    <t>국내출장(교통)</t>
  </si>
  <si>
    <t>5001050130</t>
  </si>
  <si>
    <t>해외출장</t>
  </si>
  <si>
    <t>5001050131</t>
  </si>
  <si>
    <t>해외출장(일당)</t>
  </si>
  <si>
    <t>5001050132</t>
  </si>
  <si>
    <t>해외출장(숙박)</t>
  </si>
  <si>
    <t>5001050133</t>
  </si>
  <si>
    <t>해외출장(교통)</t>
  </si>
  <si>
    <t>5001050134</t>
  </si>
  <si>
    <t>해외출장(기타)</t>
  </si>
  <si>
    <t>5001060000</t>
  </si>
  <si>
    <t>접대비</t>
  </si>
  <si>
    <t>5001060100</t>
  </si>
  <si>
    <t>5001060110</t>
  </si>
  <si>
    <t>접대비-경조</t>
  </si>
  <si>
    <t>5001060120</t>
  </si>
  <si>
    <t>접대비-기타</t>
  </si>
  <si>
    <t>5001070000</t>
  </si>
  <si>
    <t>대손상각비</t>
  </si>
  <si>
    <t>5001070100</t>
  </si>
  <si>
    <t>5001070110</t>
  </si>
  <si>
    <t>대손상각비-DA광고</t>
  </si>
  <si>
    <t>5001070120</t>
  </si>
  <si>
    <t>대손상각비-SA광고</t>
  </si>
  <si>
    <t>5001070130</t>
  </si>
  <si>
    <t>대손상각비-게임</t>
  </si>
  <si>
    <t>5001070140</t>
  </si>
  <si>
    <t>대손상각비-지식쇼핑</t>
  </si>
  <si>
    <t>5001070160</t>
  </si>
  <si>
    <t>대손상각비-기타</t>
  </si>
  <si>
    <t>5001070161</t>
  </si>
  <si>
    <t>대손상각비-충당금산입</t>
  </si>
  <si>
    <t>5001070162</t>
  </si>
  <si>
    <t>대손상각비-대손손실</t>
  </si>
  <si>
    <t>대손충당금환입</t>
  </si>
  <si>
    <t>4002040100</t>
  </si>
  <si>
    <t>대손충당금환입-외상매출금</t>
  </si>
  <si>
    <t>4002040200</t>
  </si>
  <si>
    <t>대손충당금환입-미수금</t>
  </si>
  <si>
    <t>4002040300</t>
  </si>
  <si>
    <t>대손충당금환입-기타</t>
  </si>
  <si>
    <t>5001080000</t>
  </si>
  <si>
    <t>유형자산상각비</t>
  </si>
  <si>
    <t>5001080001</t>
  </si>
  <si>
    <t>유형자산상각비-건물</t>
  </si>
  <si>
    <t>5001080100</t>
  </si>
  <si>
    <t>5001080101</t>
  </si>
  <si>
    <t>유형자산상각비-건물(사옥)</t>
  </si>
  <si>
    <t>5001080102</t>
  </si>
  <si>
    <t>유형자산상각비-건물(IDC)</t>
  </si>
  <si>
    <t>5001080103</t>
  </si>
  <si>
    <t>유형자산상각비-건물(기타)</t>
  </si>
  <si>
    <t>5001080200</t>
  </si>
  <si>
    <t>유형자산상각비-기계장치</t>
  </si>
  <si>
    <t>5001080210</t>
  </si>
  <si>
    <t>유형자산상각비-기계장치(서버)</t>
  </si>
  <si>
    <t>5001080220</t>
  </si>
  <si>
    <t>유형자산상각비-기계장치(네트워크)</t>
  </si>
  <si>
    <t>5001080230</t>
  </si>
  <si>
    <t>유형자산상각비-기계장치(스토리지)</t>
  </si>
  <si>
    <t>5001080240</t>
  </si>
  <si>
    <t>유형자산상각비-기계장치(기타)</t>
  </si>
  <si>
    <t>5001080301</t>
  </si>
  <si>
    <t>유형자산상각비-차량</t>
  </si>
  <si>
    <t>5001080300</t>
  </si>
  <si>
    <t>5001080400</t>
  </si>
  <si>
    <t>유형자산상각비-비품</t>
  </si>
  <si>
    <t>5001080410</t>
  </si>
  <si>
    <t>유형자산상각비-비품(전산)</t>
  </si>
  <si>
    <t>5001080420</t>
  </si>
  <si>
    <t>유형자산상각비-비품(일반)</t>
  </si>
  <si>
    <t>5001080501</t>
  </si>
  <si>
    <t>유형자산상각비-기타</t>
  </si>
  <si>
    <t>5001080500</t>
  </si>
  <si>
    <t>5001080601</t>
  </si>
  <si>
    <t>유형자산상각비-구축물</t>
  </si>
  <si>
    <t>5001080600</t>
  </si>
  <si>
    <t>5001080610</t>
  </si>
  <si>
    <t>유형자산상각비-구축물(사옥)</t>
  </si>
  <si>
    <t>5001080620</t>
  </si>
  <si>
    <t>유형자산상각비-구축물(IDC)</t>
  </si>
  <si>
    <t>5001080630</t>
  </si>
  <si>
    <t>유형자산상각비-구축물(기타)</t>
  </si>
  <si>
    <t>5001080700</t>
  </si>
  <si>
    <t>유형자산상각비-리스자산</t>
  </si>
  <si>
    <t>5001080710</t>
  </si>
  <si>
    <t>5001080800</t>
  </si>
  <si>
    <t>유형자산상각비-건물부속설비</t>
  </si>
  <si>
    <t>5001080810</t>
  </si>
  <si>
    <t>5001090000</t>
  </si>
  <si>
    <t>무형자산상각비</t>
  </si>
  <si>
    <t>5001090101</t>
  </si>
  <si>
    <t>무형자산상각비-영업권</t>
  </si>
  <si>
    <t>5001090100</t>
  </si>
  <si>
    <t>5001090200</t>
  </si>
  <si>
    <t>무형자산상각비-산업재산권</t>
  </si>
  <si>
    <t>5001090210</t>
  </si>
  <si>
    <t>무형자산상각비-산업재산권(특허)</t>
  </si>
  <si>
    <t>5001090220</t>
  </si>
  <si>
    <t>무형자산상각비-산업재산권(의장)</t>
  </si>
  <si>
    <t>5001090230</t>
  </si>
  <si>
    <t>무형자산상각비-산업재산권(상표)</t>
  </si>
  <si>
    <t>5001090240</t>
  </si>
  <si>
    <t>무형자산상각비-산업재산권(저작)</t>
  </si>
  <si>
    <t>5001090301</t>
  </si>
  <si>
    <t>무형자산상각비-소프트웨어</t>
  </si>
  <si>
    <t>5001090300</t>
  </si>
  <si>
    <t>5001090310</t>
  </si>
  <si>
    <t>무형자산상각비-소프트웨어(인프라)</t>
  </si>
  <si>
    <t>5001090320</t>
  </si>
  <si>
    <t>무형자산상각비-소프트웨어(인프라외)</t>
  </si>
  <si>
    <t>5001090401</t>
  </si>
  <si>
    <t>무형자산상각비-개발자산</t>
  </si>
  <si>
    <t>5001090400</t>
  </si>
  <si>
    <t>5001090600</t>
  </si>
  <si>
    <t>무형자산상각비-기타</t>
  </si>
  <si>
    <t>5001090500</t>
  </si>
  <si>
    <t>5001090610</t>
  </si>
  <si>
    <t>무형자산상각비-기타(인프라)</t>
  </si>
  <si>
    <t>5001090620</t>
  </si>
  <si>
    <t>무형자산상각비-기타(인프라외)</t>
  </si>
  <si>
    <t>5001090510</t>
  </si>
  <si>
    <t>무형자산상각비-기타(판권)</t>
  </si>
  <si>
    <t>5001090700</t>
  </si>
  <si>
    <t>무형자산상각비-고객관련자산</t>
  </si>
  <si>
    <t>5001090710</t>
  </si>
  <si>
    <t>50010A0000</t>
  </si>
  <si>
    <t>투자부동산상각비</t>
  </si>
  <si>
    <t>50010A0100</t>
  </si>
  <si>
    <t>투자부동산상각비-건물</t>
  </si>
  <si>
    <t>50010A0110</t>
  </si>
  <si>
    <t>투자부동산상각비-건물(사옥)</t>
  </si>
  <si>
    <t>50010A0120</t>
  </si>
  <si>
    <t>투자부동산상각비-건물(IDC)</t>
  </si>
  <si>
    <t>50010A0130</t>
  </si>
  <si>
    <t>투자부동산상각비-건물(기타)</t>
  </si>
  <si>
    <t>50010A0200</t>
  </si>
  <si>
    <t>투자부동산상각비-기타</t>
  </si>
  <si>
    <t>50010A0210</t>
  </si>
  <si>
    <t>5001100000</t>
  </si>
  <si>
    <t>통신비</t>
  </si>
  <si>
    <t>5001100100</t>
  </si>
  <si>
    <t>5001100110</t>
  </si>
  <si>
    <t>통신비-유선전화</t>
  </si>
  <si>
    <t>5001100111</t>
  </si>
  <si>
    <t>통신비-유선전화(국내)</t>
  </si>
  <si>
    <t>5001100112</t>
  </si>
  <si>
    <t>통신비-유선전화(국제)</t>
  </si>
  <si>
    <t>5001100121</t>
  </si>
  <si>
    <t>통신비-이동전화</t>
  </si>
  <si>
    <t>5001100120</t>
  </si>
  <si>
    <t>5001100130</t>
  </si>
  <si>
    <t>통신비-IDC</t>
  </si>
  <si>
    <t>5001100131</t>
  </si>
  <si>
    <t>통신비-IDC(상면)</t>
  </si>
  <si>
    <t>5001100134</t>
  </si>
  <si>
    <t>통신비-IDC(변동분)</t>
  </si>
  <si>
    <t>5001100132</t>
  </si>
  <si>
    <t>통신비-IDC(인터넷백본)</t>
  </si>
  <si>
    <t>5001100133</t>
  </si>
  <si>
    <t>통신비-IDC(국내전용회선)</t>
  </si>
  <si>
    <t>5001100140</t>
  </si>
  <si>
    <t>통신비-전용선</t>
  </si>
  <si>
    <t>5001100141</t>
  </si>
  <si>
    <t>통신비-전용선(국내전용회선)</t>
  </si>
  <si>
    <t>5001100142</t>
  </si>
  <si>
    <t>통신비-전용선(국제회선)</t>
  </si>
  <si>
    <t>5001100151</t>
  </si>
  <si>
    <t>통신비-CDN</t>
  </si>
  <si>
    <t>5001100150</t>
  </si>
  <si>
    <t>5001100161</t>
  </si>
  <si>
    <t>통신비-사내인터넷</t>
  </si>
  <si>
    <t>5001100160</t>
  </si>
  <si>
    <t>5001100171</t>
  </si>
  <si>
    <t>통신비-기타</t>
  </si>
  <si>
    <t>5001100170</t>
  </si>
  <si>
    <t>5001110000</t>
  </si>
  <si>
    <t>수도광열비</t>
  </si>
  <si>
    <t>5001110100</t>
  </si>
  <si>
    <t>5001110101</t>
  </si>
  <si>
    <t>5001110110</t>
  </si>
  <si>
    <t>수도광열비-전기료</t>
  </si>
  <si>
    <t>5001110120</t>
  </si>
  <si>
    <t>수도광열비-수도료</t>
  </si>
  <si>
    <t>5001110130</t>
  </si>
  <si>
    <t>수도광열비-냉난방비</t>
  </si>
  <si>
    <t>5001110140</t>
  </si>
  <si>
    <t>수도광열비-기타</t>
  </si>
  <si>
    <t>5001110200</t>
  </si>
  <si>
    <t>건물관리비</t>
  </si>
  <si>
    <t>5001110201</t>
  </si>
  <si>
    <t>5001110210</t>
  </si>
  <si>
    <t>건물관리비-사무실</t>
  </si>
  <si>
    <t>5001110220</t>
  </si>
  <si>
    <t>건물관리비-창고</t>
  </si>
  <si>
    <t>5001110230</t>
  </si>
  <si>
    <t>건물관리비-사택</t>
  </si>
  <si>
    <t>5001110240</t>
  </si>
  <si>
    <t>건물관리비-전대</t>
  </si>
  <si>
    <t>5001120000</t>
  </si>
  <si>
    <t>세금과공과</t>
  </si>
  <si>
    <t>5001120100</t>
  </si>
  <si>
    <t>세금</t>
  </si>
  <si>
    <t>5001120110</t>
  </si>
  <si>
    <t>세금-재산세</t>
  </si>
  <si>
    <t>5001120120</t>
  </si>
  <si>
    <t>세금-균등할주민세</t>
  </si>
  <si>
    <t>5001120130</t>
  </si>
  <si>
    <t>세금-종합부동산세</t>
  </si>
  <si>
    <t>5001120140</t>
  </si>
  <si>
    <t>세금-사업소세</t>
  </si>
  <si>
    <t>5001120150</t>
  </si>
  <si>
    <t>세금-증권거래세</t>
  </si>
  <si>
    <t>5001120160</t>
  </si>
  <si>
    <t>세금-면허세</t>
  </si>
  <si>
    <t>5001120170</t>
  </si>
  <si>
    <t>세금-인지세</t>
  </si>
  <si>
    <t>5001120180</t>
  </si>
  <si>
    <t>세금-가산세</t>
  </si>
  <si>
    <t>5001120190</t>
  </si>
  <si>
    <t>세금-기타</t>
  </si>
  <si>
    <t>5001120101</t>
  </si>
  <si>
    <t>세금-기타(외형표준과세）</t>
  </si>
  <si>
    <t>5001120102</t>
  </si>
  <si>
    <t>세금-기타(비유동자산세）</t>
  </si>
  <si>
    <t>5001120103</t>
  </si>
  <si>
    <t>세금-영업세</t>
  </si>
  <si>
    <t>5001120104</t>
  </si>
  <si>
    <t>세금-건설세</t>
  </si>
  <si>
    <t>5001120105</t>
  </si>
  <si>
    <t>세금-교육부가세</t>
  </si>
  <si>
    <t>5001120106</t>
  </si>
  <si>
    <t>세금-차량세</t>
  </si>
  <si>
    <t>5001120107</t>
  </si>
  <si>
    <t>세금-문화사업건설세</t>
  </si>
  <si>
    <t>5001120108</t>
  </si>
  <si>
    <t>세금-토지사용세</t>
  </si>
  <si>
    <t>5001120200</t>
  </si>
  <si>
    <t>공과금</t>
  </si>
  <si>
    <t>5001120210</t>
  </si>
  <si>
    <t>공과금-협회비</t>
  </si>
  <si>
    <t>5001120220</t>
  </si>
  <si>
    <t>공과금-벌금및과태료</t>
  </si>
  <si>
    <t>5001120230</t>
  </si>
  <si>
    <t>공과금-기타</t>
  </si>
  <si>
    <t>5001130000</t>
  </si>
  <si>
    <t>지급임차료</t>
  </si>
  <si>
    <t>5001130100</t>
  </si>
  <si>
    <t>5001130110</t>
  </si>
  <si>
    <t>지급임차료-건물</t>
  </si>
  <si>
    <t>5001130111</t>
  </si>
  <si>
    <t>지급임차료-건물(사무실)</t>
  </si>
  <si>
    <t>5001130112</t>
  </si>
  <si>
    <t>지급임차료-건물(창고)</t>
  </si>
  <si>
    <t>5001130113</t>
  </si>
  <si>
    <t>지급임차료-건물(사택)</t>
  </si>
  <si>
    <t>5001130114</t>
  </si>
  <si>
    <t>지급임차료-건물(전대)</t>
  </si>
  <si>
    <t>5001130121</t>
  </si>
  <si>
    <t>지급임차료-사무기기</t>
  </si>
  <si>
    <t>5001130120</t>
  </si>
  <si>
    <t>5001130131</t>
  </si>
  <si>
    <t>지급임차료-기타</t>
  </si>
  <si>
    <t>5001130132</t>
  </si>
  <si>
    <t>지급임차료-설비기기</t>
  </si>
  <si>
    <t>5001130130</t>
  </si>
  <si>
    <t>5001140000</t>
  </si>
  <si>
    <t>보험료</t>
  </si>
  <si>
    <t>5001140100</t>
  </si>
  <si>
    <t>5001140110</t>
  </si>
  <si>
    <t>보험료-임직원</t>
  </si>
  <si>
    <t>5001140111</t>
  </si>
  <si>
    <t>보험료-임원배상책임보험</t>
  </si>
  <si>
    <t>5001140112</t>
  </si>
  <si>
    <t>보험료-임직원상해보험</t>
  </si>
  <si>
    <t>5001140113</t>
  </si>
  <si>
    <t>보험료-임직원(기타)</t>
  </si>
  <si>
    <t>5001140120</t>
  </si>
  <si>
    <t>보험료-회사</t>
  </si>
  <si>
    <t>5001140121</t>
  </si>
  <si>
    <t>보험료-회사(보증보험)</t>
  </si>
  <si>
    <t>5001140122</t>
  </si>
  <si>
    <t>보험료-회사(고용배상책임)</t>
  </si>
  <si>
    <t>5001140123</t>
  </si>
  <si>
    <t>보험료-회사(자동차보험)</t>
  </si>
  <si>
    <t>5001140124</t>
  </si>
  <si>
    <t>보험료-회사(화재보험)</t>
  </si>
  <si>
    <t>5001140125</t>
  </si>
  <si>
    <t>보험료-회사(기타)</t>
  </si>
  <si>
    <t>5001150000</t>
  </si>
  <si>
    <t>운반비</t>
  </si>
  <si>
    <t>5001150100</t>
  </si>
  <si>
    <t>5001150110</t>
  </si>
  <si>
    <t>운반비-국내</t>
  </si>
  <si>
    <t>5001150111</t>
  </si>
  <si>
    <t>운반비-국내(우편)</t>
  </si>
  <si>
    <t>5001150112</t>
  </si>
  <si>
    <t>운반비-국내(퀵,택배)</t>
  </si>
  <si>
    <t>5001150120</t>
  </si>
  <si>
    <t>운반비-해외</t>
  </si>
  <si>
    <t>5001150121</t>
  </si>
  <si>
    <t>운반비-해외(일반)</t>
  </si>
  <si>
    <t>운반비-해외(해외운송)</t>
  </si>
  <si>
    <t>5001160000</t>
  </si>
  <si>
    <t>도서인쇄비</t>
  </si>
  <si>
    <t>5001160001</t>
  </si>
  <si>
    <t>5001160100</t>
  </si>
  <si>
    <t>5001160110</t>
  </si>
  <si>
    <t>도서인쇄비-도서</t>
  </si>
  <si>
    <t>5001160120</t>
  </si>
  <si>
    <t>도서인쇄비-잡지</t>
  </si>
  <si>
    <t>5001160130</t>
  </si>
  <si>
    <t>도서인쇄비-신문</t>
  </si>
  <si>
    <t>5001160140</t>
  </si>
  <si>
    <t>도서인쇄비-인쇄</t>
  </si>
  <si>
    <t>5001160150</t>
  </si>
  <si>
    <t>도서인쇄비-명함</t>
  </si>
  <si>
    <t>5001170000</t>
  </si>
  <si>
    <t>회의비</t>
  </si>
  <si>
    <t>5001170100</t>
  </si>
  <si>
    <t>5001170110</t>
  </si>
  <si>
    <t>회의비-사내회의</t>
  </si>
  <si>
    <t>5001170120</t>
  </si>
  <si>
    <t>회의비-사외회의</t>
  </si>
  <si>
    <t>5001170121</t>
  </si>
  <si>
    <t>회의비-사외회의(일반회의)</t>
  </si>
  <si>
    <t>5001170122</t>
  </si>
  <si>
    <t>회의비-사외회의(대외업무)</t>
  </si>
  <si>
    <t>5001180000</t>
  </si>
  <si>
    <t>소모품비</t>
  </si>
  <si>
    <t>5001180001</t>
  </si>
  <si>
    <t>5001180100</t>
  </si>
  <si>
    <t>5001180110</t>
  </si>
  <si>
    <t>소모품비-사무용품</t>
  </si>
  <si>
    <t>5001180120</t>
  </si>
  <si>
    <t>소모품비-복사용지</t>
  </si>
  <si>
    <t>5001180130</t>
  </si>
  <si>
    <t>소모품비-통신기기</t>
  </si>
  <si>
    <t>5001180140</t>
  </si>
  <si>
    <t>소모품비-네트웍기기</t>
  </si>
  <si>
    <t>5001180150</t>
  </si>
  <si>
    <t>소모품비-PC류</t>
  </si>
  <si>
    <t>5001180160</t>
  </si>
  <si>
    <t>소모품비-SW류</t>
  </si>
  <si>
    <t>5001180170</t>
  </si>
  <si>
    <t>소모품비-수선비</t>
  </si>
  <si>
    <t>5001180180</t>
  </si>
  <si>
    <t>소모품비-IDC</t>
  </si>
  <si>
    <t>5001180190</t>
  </si>
  <si>
    <t>소모품비-전산</t>
  </si>
  <si>
    <t>50011801A0</t>
  </si>
  <si>
    <t>소모품비-기타</t>
  </si>
  <si>
    <t>5001190000</t>
  </si>
  <si>
    <t>지급수수료</t>
  </si>
  <si>
    <t>5001190100</t>
  </si>
  <si>
    <t>매출연동수수료</t>
  </si>
  <si>
    <t>5001190110</t>
  </si>
  <si>
    <t>매출연동-결제</t>
  </si>
  <si>
    <t>5001190111</t>
  </si>
  <si>
    <t>매출연동-결제(발생)</t>
  </si>
  <si>
    <t>5001190112</t>
  </si>
  <si>
    <t>매출연동-결제(VAT정산)</t>
  </si>
  <si>
    <t>5001190120</t>
  </si>
  <si>
    <t>매출연동-영업대행</t>
  </si>
  <si>
    <t>5001190121</t>
  </si>
  <si>
    <t>매출연동-영업대행(DA광고)</t>
  </si>
  <si>
    <t>5001190121-A</t>
  </si>
  <si>
    <t>매출연동-영업대행(플랫폼)</t>
  </si>
  <si>
    <t>5001190122</t>
  </si>
  <si>
    <t>매출연동-영업대행(SA광고)</t>
  </si>
  <si>
    <t>5001190123</t>
  </si>
  <si>
    <t>매출연동-영업대행(지식쇼핑)</t>
  </si>
  <si>
    <t>5001190124</t>
  </si>
  <si>
    <t>매출연동-영업대행(부동산)</t>
  </si>
  <si>
    <t>5001190125</t>
  </si>
  <si>
    <t>매출연동-영업대행(Adpost)</t>
  </si>
  <si>
    <t>5001190126</t>
  </si>
  <si>
    <t>매출연동-영업대행(게임)</t>
  </si>
  <si>
    <t>5001190127</t>
  </si>
  <si>
    <t>매출연동-영업대행(기타)</t>
  </si>
  <si>
    <t>5001190126-A</t>
  </si>
  <si>
    <t>매출연동-영업대행(마켓)</t>
  </si>
  <si>
    <t>5001190130</t>
  </si>
  <si>
    <t>매출연동-광고제휴</t>
  </si>
  <si>
    <t>5001190131</t>
  </si>
  <si>
    <t>매출연동-광고제휴(SA)</t>
  </si>
  <si>
    <t>5001190200</t>
  </si>
  <si>
    <t>법률수수료</t>
  </si>
  <si>
    <t>5001190210</t>
  </si>
  <si>
    <t>법률수수료-산업재산권</t>
  </si>
  <si>
    <t>5001190211</t>
  </si>
  <si>
    <t>법률수수료-특허</t>
  </si>
  <si>
    <t>5001190212</t>
  </si>
  <si>
    <t>법률수수료-의장</t>
  </si>
  <si>
    <t>5001190213</t>
  </si>
  <si>
    <t>법률수수료-상표</t>
  </si>
  <si>
    <t>5001190214</t>
  </si>
  <si>
    <t>법률수수료-저작</t>
  </si>
  <si>
    <t>5001190220</t>
  </si>
  <si>
    <t>법률수수료-소송</t>
  </si>
  <si>
    <t>5001190230</t>
  </si>
  <si>
    <t>법률수수료-자문</t>
  </si>
  <si>
    <t>5001190300</t>
  </si>
  <si>
    <t>용역수수료</t>
  </si>
  <si>
    <t>5001190310</t>
  </si>
  <si>
    <t>용역수수료-인프라</t>
  </si>
  <si>
    <t>5001190311</t>
  </si>
  <si>
    <t>용역수수료-인프라(개발)</t>
  </si>
  <si>
    <t>5001190312</t>
  </si>
  <si>
    <t>용역수수료-인프라(공사)</t>
  </si>
  <si>
    <t>5001190313</t>
  </si>
  <si>
    <t>용역수수료-인프라(유지보수)</t>
  </si>
  <si>
    <t>5001190314</t>
  </si>
  <si>
    <t>용역수수료-인프라(IT운영)</t>
  </si>
  <si>
    <t>5001190320</t>
  </si>
  <si>
    <t>용역수수료-SW용</t>
  </si>
  <si>
    <t>5001190321</t>
  </si>
  <si>
    <t>용역수수료-SW(개발)</t>
  </si>
  <si>
    <t>5001190322</t>
  </si>
  <si>
    <t>용역수수료-SW(유지보수)</t>
  </si>
  <si>
    <t>5001190330</t>
  </si>
  <si>
    <t>용역수수료-리서치</t>
  </si>
  <si>
    <t>5001190340</t>
  </si>
  <si>
    <t>용역수수료-통/번역</t>
  </si>
  <si>
    <t>5001190380</t>
  </si>
  <si>
    <t>용역수수료-계열사아웃소싱</t>
  </si>
  <si>
    <t>5001190381</t>
  </si>
  <si>
    <t>5001190350</t>
  </si>
  <si>
    <t>용역수수료-관계사아웃소싱</t>
  </si>
  <si>
    <t>5001190382</t>
  </si>
  <si>
    <t>용역수수료-계열사아웃소싱(업무지원)</t>
  </si>
  <si>
    <t>5001190383</t>
  </si>
  <si>
    <t>용역수수료-계열사아웃소싱(인프라)</t>
  </si>
  <si>
    <t>5001190384</t>
  </si>
  <si>
    <t>용역수수료-계열사아웃소싱(일반)</t>
  </si>
  <si>
    <t>5001190385</t>
  </si>
  <si>
    <t>용역수수료-계열사아웃소싱(컨텐츠)</t>
  </si>
  <si>
    <t>5001190386</t>
  </si>
  <si>
    <t>용역수수료-관계사아웃소싱(컨텐츠_NHNSTCHINA)</t>
  </si>
  <si>
    <t>5001190387</t>
  </si>
  <si>
    <t>용역수수료-관계사아웃소싱(컨텐츠_NHNST후쿠오카)</t>
  </si>
  <si>
    <t>5001190388</t>
  </si>
  <si>
    <t>용역수수료-관계사아웃소싱(컨텐츠_NHNST도쿄)</t>
  </si>
  <si>
    <t>5001190360</t>
  </si>
  <si>
    <t>용역수수료-인테리어</t>
  </si>
  <si>
    <t>5001190371</t>
  </si>
  <si>
    <t>용역수수료-기타</t>
  </si>
  <si>
    <t>5001190370</t>
  </si>
  <si>
    <t>용역수수료-기타(기타)</t>
  </si>
  <si>
    <t>5001190372</t>
  </si>
  <si>
    <t>용역수수료-기타(변동)</t>
  </si>
  <si>
    <t>5001190373</t>
  </si>
  <si>
    <t>용역수수료-외주비(JGAAP)</t>
  </si>
  <si>
    <t>5001190374</t>
  </si>
  <si>
    <t>용역수수료-지급수수료(JGAAP)</t>
  </si>
  <si>
    <t>5001190375</t>
  </si>
  <si>
    <t>용역수수료-업무위탁비(JGAAP)</t>
  </si>
  <si>
    <t>5001190390</t>
  </si>
  <si>
    <t>용역수수료-정기용역</t>
  </si>
  <si>
    <t>용역수수료-게임개발</t>
  </si>
  <si>
    <t>5001190400</t>
  </si>
  <si>
    <t>자문수수료</t>
  </si>
  <si>
    <t>5001190401</t>
  </si>
  <si>
    <t>5001190410</t>
  </si>
  <si>
    <t>자문수수료-재무</t>
  </si>
  <si>
    <t>5001190420</t>
  </si>
  <si>
    <t>자문수수료-인사</t>
  </si>
  <si>
    <t>5001190430</t>
  </si>
  <si>
    <t>자문수수료-사업</t>
  </si>
  <si>
    <t>5001190440</t>
  </si>
  <si>
    <t>자문수수료-법률</t>
  </si>
  <si>
    <t>5001190500</t>
  </si>
  <si>
    <t>컨텐츠수수료</t>
  </si>
  <si>
    <t>5001190501</t>
  </si>
  <si>
    <t>컨텐츠수수료-매출연동</t>
  </si>
  <si>
    <t>5001190510</t>
  </si>
  <si>
    <t>5001190520</t>
  </si>
  <si>
    <t>컨텐츠수수료-서비스</t>
  </si>
  <si>
    <t>5001190521</t>
  </si>
  <si>
    <t>컨텐츠수수료-서비스(고정)</t>
  </si>
  <si>
    <t>5001190522</t>
  </si>
  <si>
    <t>컨텐츠수수료-서비스(변동)</t>
  </si>
  <si>
    <t>5001190530</t>
  </si>
  <si>
    <t>컨텐츠수수료-제작/소유</t>
  </si>
  <si>
    <t>5001190540</t>
  </si>
  <si>
    <t>컨텐츠수수료-중개/판매</t>
  </si>
  <si>
    <t>5001190541</t>
  </si>
  <si>
    <t>컨텐츠수수료-중개판매(검색/사전)</t>
  </si>
  <si>
    <t>5001190542</t>
  </si>
  <si>
    <t>컨텐츠수수료-중개판매(뉴스/스포츠)</t>
  </si>
  <si>
    <t>5001190543</t>
  </si>
  <si>
    <t>컨텐츠수수료-중개판매(게임)</t>
  </si>
  <si>
    <t>5001190544</t>
  </si>
  <si>
    <t>컨텐츠수수료-중개판매(기타)</t>
  </si>
  <si>
    <t>5001190550</t>
  </si>
  <si>
    <t>컨텐츠수수료-바터</t>
  </si>
  <si>
    <t>5001190600</t>
  </si>
  <si>
    <t>퍼블리싱수수료</t>
  </si>
  <si>
    <t>5001190601</t>
  </si>
  <si>
    <t>5001190610</t>
  </si>
  <si>
    <t>퍼블리싱수수료-판권</t>
  </si>
  <si>
    <t>5001190620</t>
  </si>
  <si>
    <t>퍼블리싱수수료-수익배분</t>
  </si>
  <si>
    <t>5001190630</t>
  </si>
  <si>
    <t>퍼블리싱수수료-라이센스(KR로열티)</t>
  </si>
  <si>
    <t>5001190700</t>
  </si>
  <si>
    <t>기타수수료</t>
  </si>
  <si>
    <t>5001190701</t>
  </si>
  <si>
    <t>5001190710</t>
  </si>
  <si>
    <t>기타수수료-금융수수료</t>
  </si>
  <si>
    <t>5001190720</t>
  </si>
  <si>
    <t>기타수수료-정보이용</t>
  </si>
  <si>
    <t>5001190730</t>
  </si>
  <si>
    <t>기타수수료-라이센스</t>
  </si>
  <si>
    <t>5001190740</t>
  </si>
  <si>
    <t>기타수수료-보안/안내/미화</t>
  </si>
  <si>
    <t>5001190750</t>
  </si>
  <si>
    <t>기타수수료-채권추심</t>
  </si>
  <si>
    <t>5001190760</t>
  </si>
  <si>
    <t>기타수수료-법인차량</t>
  </si>
  <si>
    <t>5001190770</t>
  </si>
  <si>
    <t>기타수수료-비자발급</t>
  </si>
  <si>
    <t>5001190790</t>
  </si>
  <si>
    <t>기타수수료-인프라(라이센스)</t>
  </si>
  <si>
    <t>5001190780</t>
  </si>
  <si>
    <t>기타수수료-기타</t>
  </si>
  <si>
    <t>5001190791</t>
  </si>
  <si>
    <t>매출원가</t>
  </si>
  <si>
    <t>5001190792</t>
  </si>
  <si>
    <t>매출원가-매입(기초재고액)</t>
  </si>
  <si>
    <t>5001190793</t>
  </si>
  <si>
    <t>매출원가-매입(기중매입)</t>
  </si>
  <si>
    <t>매출원가-매입(타계정대체)</t>
  </si>
  <si>
    <t>매출원가-매입(기말재고액)</t>
  </si>
  <si>
    <t>5001200000</t>
  </si>
  <si>
    <t>교육훈련비</t>
  </si>
  <si>
    <t>5001200100</t>
  </si>
  <si>
    <t>5001200110</t>
  </si>
  <si>
    <t>교육훈련비-채용</t>
  </si>
  <si>
    <t>5001200111</t>
  </si>
  <si>
    <t>교육훈련비-채용비</t>
  </si>
  <si>
    <t>5001200120</t>
  </si>
  <si>
    <t>교육훈련비-일반</t>
  </si>
  <si>
    <t>5001200121</t>
  </si>
  <si>
    <t>교육훈련비-일반(내부)</t>
  </si>
  <si>
    <t>5001200122</t>
  </si>
  <si>
    <t>교육훈련비-일반(에듀코인)</t>
  </si>
  <si>
    <t>5001200123</t>
  </si>
  <si>
    <t>교육훈련비-일반(지역전문가)</t>
  </si>
  <si>
    <t>5001200130</t>
  </si>
  <si>
    <t>교육훈련비-직무</t>
  </si>
  <si>
    <t>5001200131</t>
  </si>
  <si>
    <t>교육훈련비-직무(내부)</t>
  </si>
  <si>
    <t>5001200132</t>
  </si>
  <si>
    <t>교육훈련비-직무(위탁)</t>
  </si>
  <si>
    <t>5001200133</t>
  </si>
  <si>
    <t>교육훈련비-직무(연수)</t>
  </si>
  <si>
    <t>5001200134</t>
  </si>
  <si>
    <t>교육훈련비-직무(스터디)</t>
  </si>
  <si>
    <t>5001200140</t>
  </si>
  <si>
    <t>교육훈련비-어학</t>
  </si>
  <si>
    <t>5001200141</t>
  </si>
  <si>
    <t>교육훈련비-어학(위탁)</t>
  </si>
  <si>
    <t>5001200142</t>
  </si>
  <si>
    <t>교육훈련비-어학(GLC)</t>
  </si>
  <si>
    <t>5001200144</t>
  </si>
  <si>
    <t>교육훈련비-어학(글로벌접점)</t>
  </si>
  <si>
    <t>5001200145</t>
  </si>
  <si>
    <t>교육훈련비-어학(스터디)</t>
  </si>
  <si>
    <t>5001210000</t>
  </si>
  <si>
    <t>외주용역비</t>
  </si>
  <si>
    <t>5001211000</t>
  </si>
  <si>
    <t>5001210100</t>
  </si>
  <si>
    <t>5001210110</t>
  </si>
  <si>
    <t>외주용역비-자회사</t>
  </si>
  <si>
    <t>5001210120</t>
  </si>
  <si>
    <t>외주용역비-파견</t>
  </si>
  <si>
    <t>5001220000</t>
  </si>
  <si>
    <t>광고선전비</t>
  </si>
  <si>
    <t>5001220100</t>
  </si>
  <si>
    <t>5001220110</t>
  </si>
  <si>
    <t>광고선전비-매체</t>
  </si>
  <si>
    <t>5001220111</t>
  </si>
  <si>
    <t>광고선전비-매체(신문)</t>
  </si>
  <si>
    <t>5001220112</t>
  </si>
  <si>
    <t>광고선전비-매체(TV)</t>
  </si>
  <si>
    <t>5001220113</t>
  </si>
  <si>
    <t>광고선전비-매체(인쇄물)</t>
  </si>
  <si>
    <t>5001220114</t>
  </si>
  <si>
    <t>광고선전비-매체(라디오)</t>
  </si>
  <si>
    <t>5001220115</t>
  </si>
  <si>
    <t>광고선전비-매체(대중교통)</t>
  </si>
  <si>
    <t>5001220116</t>
  </si>
  <si>
    <t>광고선전비-매체(인터넷)</t>
  </si>
  <si>
    <t>5001220118</t>
  </si>
  <si>
    <t>광고선전비-매체(인터넷)_Affiliate</t>
  </si>
  <si>
    <t>5001220119</t>
  </si>
  <si>
    <t>광고선전비-매체(인터넷)_Affiliate이외</t>
  </si>
  <si>
    <t>500122011A</t>
  </si>
  <si>
    <t>광고선전비-내부거래</t>
  </si>
  <si>
    <t>5001220117</t>
  </si>
  <si>
    <t>광고선전비-매체(기타)</t>
  </si>
  <si>
    <t>5001220101</t>
  </si>
  <si>
    <t>광고선전비-기타</t>
  </si>
  <si>
    <t>5001220120</t>
  </si>
  <si>
    <t>광고선전비-협찬비</t>
  </si>
  <si>
    <t>5001220130</t>
  </si>
  <si>
    <t>광고선전비-경품비</t>
  </si>
  <si>
    <t>5001220140</t>
  </si>
  <si>
    <t>광고선전비-전시비</t>
  </si>
  <si>
    <t>5001220150</t>
  </si>
  <si>
    <t>광고선전비-조사비</t>
  </si>
  <si>
    <t>5001220160</t>
  </si>
  <si>
    <t>광고선전비-홍보비</t>
  </si>
  <si>
    <t>5001220170</t>
  </si>
  <si>
    <t>광고선전비-프로모션</t>
  </si>
  <si>
    <t>5001220180</t>
  </si>
  <si>
    <t>광고선전비-무상코인</t>
  </si>
  <si>
    <t>5001220185</t>
  </si>
  <si>
    <t>광고선전비-마일리지</t>
  </si>
  <si>
    <t>50012201A0</t>
  </si>
  <si>
    <t>5001220190</t>
  </si>
  <si>
    <t>광고선전비-바터</t>
  </si>
  <si>
    <t>5001220191</t>
  </si>
  <si>
    <t>광고선전비-바터(컨텐츠)</t>
  </si>
  <si>
    <t>5001230000</t>
  </si>
  <si>
    <t>행사비</t>
  </si>
  <si>
    <t>5001230100</t>
  </si>
  <si>
    <t>5001230110</t>
  </si>
  <si>
    <t>행사비-사내행사</t>
  </si>
  <si>
    <t>5001230120</t>
  </si>
  <si>
    <t>행사비-봉사활동</t>
  </si>
  <si>
    <t>5001250000</t>
  </si>
  <si>
    <t>특별손실 (J-GAAP)</t>
  </si>
  <si>
    <t>5001250100</t>
  </si>
  <si>
    <t>5001250110</t>
  </si>
  <si>
    <t>특별손실(J-GAAP)</t>
  </si>
  <si>
    <t>5900000000</t>
  </si>
  <si>
    <t>영업이익</t>
  </si>
  <si>
    <t>6010000000</t>
  </si>
  <si>
    <t>기타영업외수익</t>
  </si>
  <si>
    <t>4002000000</t>
  </si>
  <si>
    <t>기타수익</t>
  </si>
  <si>
    <t>4002010000</t>
  </si>
  <si>
    <t>수입임대료</t>
  </si>
  <si>
    <t>4002010100</t>
  </si>
  <si>
    <t>수입임대료-관계사</t>
  </si>
  <si>
    <t>4002010200</t>
  </si>
  <si>
    <t>수입임대료-기타</t>
  </si>
  <si>
    <t>4002020000</t>
  </si>
  <si>
    <t>외환차익</t>
  </si>
  <si>
    <t>4002020100</t>
  </si>
  <si>
    <t>외환차익-기타(금융자산부채관련외)</t>
  </si>
  <si>
    <t>4002030000</t>
  </si>
  <si>
    <t>외화환산이익</t>
  </si>
  <si>
    <t>4002030200</t>
  </si>
  <si>
    <t>외화환산이익-매출채권</t>
  </si>
  <si>
    <t>4002030100</t>
  </si>
  <si>
    <t>외화환산이익-기타(금융자산부채관련외)</t>
  </si>
  <si>
    <t>4002080000</t>
  </si>
  <si>
    <t>유형자산처분이익</t>
  </si>
  <si>
    <t>4002080100</t>
  </si>
  <si>
    <t>유형자산처분이익-토지</t>
  </si>
  <si>
    <t>4002080200</t>
  </si>
  <si>
    <t>유형자산처분이익-건물</t>
  </si>
  <si>
    <t>4002080300</t>
  </si>
  <si>
    <t>유형자산처분이익-기계장치</t>
  </si>
  <si>
    <t>4002080400</t>
  </si>
  <si>
    <t>유형자산처분이익-차량운반구</t>
  </si>
  <si>
    <t>4002080500</t>
  </si>
  <si>
    <t>유형자산처분이익-비품</t>
  </si>
  <si>
    <t>4002080600</t>
  </si>
  <si>
    <t>유형자산처분이익-기타</t>
  </si>
  <si>
    <t>4002090000</t>
  </si>
  <si>
    <t>무형자산처분이익</t>
  </si>
  <si>
    <t>4002090100</t>
  </si>
  <si>
    <t>무형자산처분이익-산업재산권</t>
  </si>
  <si>
    <t>4002090200</t>
  </si>
  <si>
    <t>무형자산처분이익-소프트웨어</t>
  </si>
  <si>
    <t>4002090300</t>
  </si>
  <si>
    <t>무형자산처분이익-기타</t>
  </si>
  <si>
    <t>4002100000</t>
  </si>
  <si>
    <t>염가매수차익</t>
  </si>
  <si>
    <t>4002100100</t>
  </si>
  <si>
    <t>4002110000</t>
  </si>
  <si>
    <t>잡이익</t>
  </si>
  <si>
    <t>4002110001</t>
  </si>
  <si>
    <t>4002110100</t>
  </si>
  <si>
    <t>4002110200</t>
  </si>
  <si>
    <t>잡이익－상여충당환입(과거년도)</t>
  </si>
  <si>
    <t>4002110300</t>
  </si>
  <si>
    <t>특별이익(J-GAAP)</t>
  </si>
  <si>
    <t>기타의대손충당금환입</t>
  </si>
  <si>
    <t>기타의대손충당금환입-미수금</t>
  </si>
  <si>
    <t>기타의대손충당금환입-기타</t>
  </si>
  <si>
    <t>6020000000</t>
  </si>
  <si>
    <t>기타영업외비용</t>
  </si>
  <si>
    <t>5002000000</t>
  </si>
  <si>
    <t>기타비용</t>
  </si>
  <si>
    <t>투자손실</t>
  </si>
  <si>
    <t>기타투자손실_판권해지</t>
  </si>
  <si>
    <t>5002030000</t>
  </si>
  <si>
    <t>기타의대손상각비</t>
  </si>
  <si>
    <t>5002030100</t>
  </si>
  <si>
    <t>5002040000</t>
  </si>
  <si>
    <t>외환차손</t>
  </si>
  <si>
    <t>5002040100</t>
  </si>
  <si>
    <t>외환차손-기타(금융자산부채관련외)</t>
  </si>
  <si>
    <t>5002050000</t>
  </si>
  <si>
    <t>외회환산손실</t>
  </si>
  <si>
    <t>5002050100</t>
  </si>
  <si>
    <t>외화환산손실-기타(금융자산부채관련외)</t>
  </si>
  <si>
    <t>5002050200</t>
  </si>
  <si>
    <t>외화환산손실-미지급금</t>
  </si>
  <si>
    <t>5002060000</t>
  </si>
  <si>
    <t>유형자산처분손실</t>
  </si>
  <si>
    <t>5002060001</t>
  </si>
  <si>
    <t>유형자산처분손실-건물</t>
  </si>
  <si>
    <t>5002060100</t>
  </si>
  <si>
    <t>5002060110</t>
  </si>
  <si>
    <t>유형자산처분손실-건물(사옥)</t>
  </si>
  <si>
    <t>5002060120</t>
  </si>
  <si>
    <t>유형자산처분손실-건물(IDC)</t>
  </si>
  <si>
    <t>5002060130</t>
  </si>
  <si>
    <t>유형자산처분손실-건물(기타)</t>
  </si>
  <si>
    <t>5002060140</t>
  </si>
  <si>
    <t>유형자산처분손실-기계장치</t>
  </si>
  <si>
    <t>5002060200</t>
  </si>
  <si>
    <t>5002060210</t>
  </si>
  <si>
    <t>유형자산처분손실-기계장치(서버)</t>
  </si>
  <si>
    <t>5002060220</t>
  </si>
  <si>
    <t>유형자산처분손실-기계장치(네트워크)</t>
  </si>
  <si>
    <t>5002060230</t>
  </si>
  <si>
    <t>유형자산처분손실-기계장치(스토리지)</t>
  </si>
  <si>
    <t>5002060240</t>
  </si>
  <si>
    <t>유형자산처분손실-기계장치(기타)</t>
  </si>
  <si>
    <t>5002060300</t>
  </si>
  <si>
    <t>유형자산처분손실-차량</t>
  </si>
  <si>
    <t>5002060401</t>
  </si>
  <si>
    <t>유형자산처분손실-비품</t>
  </si>
  <si>
    <t>5002060400</t>
  </si>
  <si>
    <t>5002060410</t>
  </si>
  <si>
    <t>유형자산처분손실-비품(전산)</t>
  </si>
  <si>
    <t>5002060420</t>
  </si>
  <si>
    <t>유형자산처분손실-비품(일반)</t>
  </si>
  <si>
    <t>5002060500</t>
  </si>
  <si>
    <t>유형자산처분손실-기타</t>
  </si>
  <si>
    <t>5002060600</t>
  </si>
  <si>
    <t>유형자산처분손실-구축물</t>
  </si>
  <si>
    <t>5002060610</t>
  </si>
  <si>
    <t>유형자산처분손실-구축물(사옥)</t>
  </si>
  <si>
    <t>5002060620</t>
  </si>
  <si>
    <t>유형자산처분손실-구축물(IDC)</t>
  </si>
  <si>
    <t>5002060630</t>
  </si>
  <si>
    <t>유형자산처분손실-구축물(기타)</t>
  </si>
  <si>
    <t>5002070000</t>
  </si>
  <si>
    <t>유형자산손상차손</t>
  </si>
  <si>
    <t>5002070001</t>
  </si>
  <si>
    <t>유형자산손상차손-건물</t>
  </si>
  <si>
    <t>5002070100</t>
  </si>
  <si>
    <t>5002070110</t>
  </si>
  <si>
    <t>유형자산손상차손-건물(사옥)</t>
  </si>
  <si>
    <t>5002070120</t>
  </si>
  <si>
    <t>유형자산손상차손-건물(IDC)</t>
  </si>
  <si>
    <t>5002070130</t>
  </si>
  <si>
    <t>유형자산손상차손-건물(기타)</t>
  </si>
  <si>
    <t>5002070201</t>
  </si>
  <si>
    <t>유형자산손상차손-기계장치</t>
  </si>
  <si>
    <t>5002070200</t>
  </si>
  <si>
    <t>5002070210</t>
  </si>
  <si>
    <t>유형자산손상차손-기계장치(서버)</t>
  </si>
  <si>
    <t>5002070220</t>
  </si>
  <si>
    <t>유형자산손상차손-기계장치(네트워크)</t>
  </si>
  <si>
    <t>5002070230</t>
  </si>
  <si>
    <t>유형자산손상차손-기계장치(스토리지)</t>
  </si>
  <si>
    <t>5002070240</t>
  </si>
  <si>
    <t>유형자산손상차손-기계장치(기타)</t>
  </si>
  <si>
    <t>5002070300</t>
  </si>
  <si>
    <t>유형자산손상차손-차량</t>
  </si>
  <si>
    <t>5002070401</t>
  </si>
  <si>
    <t>유형자산손상차손-비품</t>
  </si>
  <si>
    <t>5002070400</t>
  </si>
  <si>
    <t>5002070410</t>
  </si>
  <si>
    <t>유형자산손상차손-비품(전산)</t>
  </si>
  <si>
    <t>5002070420</t>
  </si>
  <si>
    <t>유형자산손상차손-비품(일반)</t>
  </si>
  <si>
    <t>5002070500</t>
  </si>
  <si>
    <t>유형자산손상차손-기타</t>
  </si>
  <si>
    <t>5002070600</t>
  </si>
  <si>
    <t>유형자산손상차손-구축물</t>
  </si>
  <si>
    <t>5002070610</t>
  </si>
  <si>
    <t>유형자산손상차손-구축물(사옥)</t>
  </si>
  <si>
    <t>5002070620</t>
  </si>
  <si>
    <t>유형자산손상차손-구축물(IDC)</t>
  </si>
  <si>
    <t>5002070630</t>
  </si>
  <si>
    <t>유형자산손상차손-구축물(기타)</t>
  </si>
  <si>
    <t>5002080000</t>
  </si>
  <si>
    <t>무형자산처분손실</t>
  </si>
  <si>
    <t>5002080100</t>
  </si>
  <si>
    <t>무형자산처분손실-산업재산권</t>
  </si>
  <si>
    <t>5002080200</t>
  </si>
  <si>
    <t>무형자산처분손실-개발자산</t>
  </si>
  <si>
    <t>5002080301</t>
  </si>
  <si>
    <t>무형자산처분손실-소프트웨어</t>
  </si>
  <si>
    <t>5002080300</t>
  </si>
  <si>
    <t>5002080310</t>
  </si>
  <si>
    <t>무형자산처분손실-소프트웨어(인프라)</t>
  </si>
  <si>
    <t>5002080320</t>
  </si>
  <si>
    <t>무형자산처분손실-소프트웨어(인프라외)</t>
  </si>
  <si>
    <t>5002080500</t>
  </si>
  <si>
    <t>무형자산처분손실-기타</t>
  </si>
  <si>
    <t>5002080510</t>
  </si>
  <si>
    <t>무형자산처분손실-기타(인프라)</t>
  </si>
  <si>
    <t>5002080520</t>
  </si>
  <si>
    <t>무형자산처분손실-기타(인프라외)</t>
  </si>
  <si>
    <t>5002080400</t>
  </si>
  <si>
    <t>5002090000</t>
  </si>
  <si>
    <t>무형자산손상차손</t>
  </si>
  <si>
    <t>5002090100</t>
  </si>
  <si>
    <t>무형자산손상차손-산업재산권</t>
  </si>
  <si>
    <t>5002090200</t>
  </si>
  <si>
    <t>무형자산손상차손-개발자산</t>
  </si>
  <si>
    <t>5002090301</t>
  </si>
  <si>
    <t>무형자산손상차손-소프트웨어</t>
  </si>
  <si>
    <t>5002090300</t>
  </si>
  <si>
    <t>5002090310</t>
  </si>
  <si>
    <t>무형자산손상차손-소프트웨어(인프라)</t>
  </si>
  <si>
    <t>5002090320</t>
  </si>
  <si>
    <t>무형자산손상차손-소프트웨어(인프라외)</t>
  </si>
  <si>
    <t>5002090500</t>
  </si>
  <si>
    <t>무형자산손상차손-영업권</t>
  </si>
  <si>
    <t>5002090401</t>
  </si>
  <si>
    <t>무형자산손상차손-기타</t>
  </si>
  <si>
    <t>5002090400</t>
  </si>
  <si>
    <t>5002090430</t>
  </si>
  <si>
    <t>무형자산손상차손-기타(판권)</t>
  </si>
  <si>
    <t>5002090410</t>
  </si>
  <si>
    <t>무형자산손상차손-기타(인프라)</t>
  </si>
  <si>
    <t>5002090420</t>
  </si>
  <si>
    <t>무형자산손상차손-기타(인프라외)</t>
  </si>
  <si>
    <t>5002100000</t>
  </si>
  <si>
    <t>기부금</t>
  </si>
  <si>
    <t>5002100001</t>
  </si>
  <si>
    <t>5002100100</t>
  </si>
  <si>
    <t>기부금(재단출연)</t>
  </si>
  <si>
    <t>기부금(외부기여)</t>
  </si>
  <si>
    <t>5002110000</t>
  </si>
  <si>
    <t>전기오류수정손실</t>
  </si>
  <si>
    <t>5002110100</t>
  </si>
  <si>
    <t>소송충당부채전입액</t>
  </si>
  <si>
    <t>5002120000</t>
  </si>
  <si>
    <t>잡손실</t>
  </si>
  <si>
    <t>5002120100</t>
  </si>
  <si>
    <t>5002130000</t>
  </si>
  <si>
    <t>기타비용-연결조정</t>
  </si>
  <si>
    <t>5002130100</t>
  </si>
  <si>
    <t>6100000000</t>
  </si>
  <si>
    <t>금융수익</t>
  </si>
  <si>
    <t>6100010000</t>
  </si>
  <si>
    <t>이자수익</t>
  </si>
  <si>
    <t>6100010300</t>
  </si>
  <si>
    <t>6100010210</t>
  </si>
  <si>
    <t>이자수익-현금(예금)</t>
  </si>
  <si>
    <t>6100010220</t>
  </si>
  <si>
    <t>이자수익-현금(MMF)</t>
  </si>
  <si>
    <t>6100010230</t>
  </si>
  <si>
    <t>이자수익-현금(MMDA)</t>
  </si>
  <si>
    <t>6100010240</t>
  </si>
  <si>
    <t>이자수익-현금(채권)</t>
  </si>
  <si>
    <t>6100010260</t>
  </si>
  <si>
    <t>이자수익-현금(퇴직보험)</t>
  </si>
  <si>
    <t>6100010270</t>
  </si>
  <si>
    <t>이자수익-현금(대여금)</t>
  </si>
  <si>
    <t>6100020000</t>
  </si>
  <si>
    <t>배당금수익</t>
  </si>
  <si>
    <t>6100020100</t>
  </si>
  <si>
    <t>현금배당액</t>
  </si>
  <si>
    <t>6100030000</t>
  </si>
  <si>
    <t>6100030100</t>
  </si>
  <si>
    <t>6100040000</t>
  </si>
  <si>
    <t>6100040100</t>
  </si>
  <si>
    <t>외화환산이익-금융상품</t>
  </si>
  <si>
    <t>6100040200</t>
  </si>
  <si>
    <t>6100040300</t>
  </si>
  <si>
    <t>외화환산이익-미수금</t>
  </si>
  <si>
    <t>6100040400</t>
  </si>
  <si>
    <t>외화환산이익-미지급금</t>
  </si>
  <si>
    <t>6100040500</t>
  </si>
  <si>
    <t>외화환산이익-미지급비용</t>
  </si>
  <si>
    <t>6100040600</t>
  </si>
  <si>
    <t>외화환산이익-기타(금융자산부채관련)</t>
  </si>
  <si>
    <t>6100050000</t>
  </si>
  <si>
    <t>당기손익인식금융자산평가이익</t>
  </si>
  <si>
    <t>6100050100</t>
  </si>
  <si>
    <t>파생금융상품평가이익-최초인식시점지정</t>
  </si>
  <si>
    <t>6100050200</t>
  </si>
  <si>
    <t>단기매매금융자산평가이익</t>
  </si>
  <si>
    <t>6100060000</t>
  </si>
  <si>
    <t>파생금융상품거래이익</t>
  </si>
  <si>
    <t>6100060100</t>
  </si>
  <si>
    <t>6100070000</t>
  </si>
  <si>
    <t>매도가능금융자산처분이익</t>
  </si>
  <si>
    <t>6100070100</t>
  </si>
  <si>
    <t>6100080000</t>
  </si>
  <si>
    <t>만기보유금융자산처분이익</t>
  </si>
  <si>
    <t>6100080100</t>
  </si>
  <si>
    <t>6100090000</t>
  </si>
  <si>
    <t>기타금융자산처분이익</t>
  </si>
  <si>
    <t>6100090100</t>
  </si>
  <si>
    <t>6100100000</t>
  </si>
  <si>
    <t>사채상환이익</t>
  </si>
  <si>
    <t>6100100100</t>
  </si>
  <si>
    <t>6100110000</t>
  </si>
  <si>
    <t>단기매매금융자산처분이익</t>
  </si>
  <si>
    <t>6100110100</t>
  </si>
  <si>
    <t>4002050000</t>
  </si>
  <si>
    <t>매도가능금융자산손상차손환입</t>
  </si>
  <si>
    <t>4002050100</t>
  </si>
  <si>
    <t>4002060000</t>
  </si>
  <si>
    <t>만기보유금융자산손상차손환입</t>
  </si>
  <si>
    <t>4002060100</t>
  </si>
  <si>
    <t>4002070000</t>
  </si>
  <si>
    <t>지분법적용투자주식손상차손환입</t>
  </si>
  <si>
    <t>4002070100</t>
  </si>
  <si>
    <t>6300030000</t>
  </si>
  <si>
    <t>관계기업투자처분이익</t>
  </si>
  <si>
    <t>6300030100</t>
  </si>
  <si>
    <t>6300040000</t>
  </si>
  <si>
    <t>종속기업투자처분이익</t>
  </si>
  <si>
    <t>6300040100</t>
  </si>
  <si>
    <t>6200000000</t>
  </si>
  <si>
    <t>금융원가</t>
  </si>
  <si>
    <t>6200010000</t>
  </si>
  <si>
    <t>이자비용</t>
  </si>
  <si>
    <t>6200010100</t>
  </si>
  <si>
    <t>이자비용-단기차입금</t>
  </si>
  <si>
    <t>6200010200</t>
  </si>
  <si>
    <t>이자비용-장기차입금</t>
  </si>
  <si>
    <t>6200010300</t>
  </si>
  <si>
    <t>이자비용-사채현금이자</t>
  </si>
  <si>
    <t>6200010400</t>
  </si>
  <si>
    <t>이자비용-사채할인발행차금상각액</t>
  </si>
  <si>
    <t>6200010500</t>
  </si>
  <si>
    <t>이자비용-기타</t>
  </si>
  <si>
    <t>6200020000</t>
  </si>
  <si>
    <t>매출채권처분손실</t>
  </si>
  <si>
    <t>6200020100</t>
  </si>
  <si>
    <t>6200030000</t>
  </si>
  <si>
    <t>6200030100</t>
  </si>
  <si>
    <t>6200040000</t>
  </si>
  <si>
    <t>외화환산손실</t>
  </si>
  <si>
    <t>6200040100</t>
  </si>
  <si>
    <t>외화환산손실-금융상품</t>
  </si>
  <si>
    <t>6200040200</t>
  </si>
  <si>
    <t>외화환산손실-매출채권</t>
  </si>
  <si>
    <t>6200040300</t>
  </si>
  <si>
    <t>외화환산손실-미수금</t>
  </si>
  <si>
    <t>6200040400</t>
  </si>
  <si>
    <t>6200040500</t>
  </si>
  <si>
    <t>외화환산손실-미지급비용</t>
  </si>
  <si>
    <t>6200040600</t>
  </si>
  <si>
    <t>외화환산손실-기타(금융자산부채관련)</t>
  </si>
  <si>
    <t>6200050000</t>
  </si>
  <si>
    <t>당기손익인식금융자산평가손실</t>
  </si>
  <si>
    <t>6200050100</t>
  </si>
  <si>
    <t>파생금융상품평가손실-최초인식시점지정</t>
  </si>
  <si>
    <t>6200050200</t>
  </si>
  <si>
    <t>단기매매금융자산평가손실</t>
  </si>
  <si>
    <t>6200060000</t>
  </si>
  <si>
    <t>파생금융상품거래손실</t>
  </si>
  <si>
    <t>6200060100</t>
  </si>
  <si>
    <t>6200070000</t>
  </si>
  <si>
    <t>매도가능금융자산처분손실</t>
  </si>
  <si>
    <t>6200070100</t>
  </si>
  <si>
    <t>6200080000</t>
  </si>
  <si>
    <t>만기보유금융자산처분손실</t>
  </si>
  <si>
    <t>6200080100</t>
  </si>
  <si>
    <t>6200090000</t>
  </si>
  <si>
    <t>기타금융자산처분손실</t>
  </si>
  <si>
    <t>6200090100</t>
  </si>
  <si>
    <t>6200100000</t>
  </si>
  <si>
    <t>사채상환손실</t>
  </si>
  <si>
    <t>6200100100</t>
  </si>
  <si>
    <t>6200110000</t>
  </si>
  <si>
    <t>단기매매금융자산처분손실</t>
  </si>
  <si>
    <t>6200110100</t>
  </si>
  <si>
    <t>6200130000</t>
  </si>
  <si>
    <t>만기보유금융자산손상차손</t>
  </si>
  <si>
    <t>6200130100</t>
  </si>
  <si>
    <t>5002020000</t>
  </si>
  <si>
    <t>관계기업투자자산손상차손</t>
  </si>
  <si>
    <t>5002020100</t>
  </si>
  <si>
    <t>5002010000</t>
  </si>
  <si>
    <t>매도가능금융자산손상차손</t>
  </si>
  <si>
    <t>5002010100</t>
  </si>
  <si>
    <t>6400010000</t>
  </si>
  <si>
    <t>지분법적용투자주식처분손실</t>
  </si>
  <si>
    <t>6400010100</t>
  </si>
  <si>
    <t>종속기업투자처분손실</t>
  </si>
  <si>
    <t>6300000000</t>
  </si>
  <si>
    <t>관계기업투자이익</t>
  </si>
  <si>
    <t>6300020000</t>
  </si>
  <si>
    <t>지분법평가이익</t>
  </si>
  <si>
    <t>6300020100</t>
  </si>
  <si>
    <t>6400000000</t>
  </si>
  <si>
    <t>관계기업투자손실</t>
  </si>
  <si>
    <t>6400020000</t>
  </si>
  <si>
    <t>지분법평가손실</t>
  </si>
  <si>
    <t>6400020100</t>
  </si>
  <si>
    <t>6900000000</t>
  </si>
  <si>
    <t>법인세비용차감전 계속사업손익</t>
  </si>
  <si>
    <t>7100000000</t>
  </si>
  <si>
    <t>계속사업손익법인세비용</t>
  </si>
  <si>
    <t>7100010000</t>
  </si>
  <si>
    <t>법인세비용</t>
  </si>
  <si>
    <t>7100010100</t>
  </si>
  <si>
    <t>법인세</t>
  </si>
  <si>
    <t>7100010200</t>
  </si>
  <si>
    <t>법인세환급액</t>
  </si>
  <si>
    <t>7100010300</t>
  </si>
  <si>
    <t>법인세추납액-가산금, 가산세 포함</t>
  </si>
  <si>
    <t>7100010400</t>
  </si>
  <si>
    <t>농어촌특별세</t>
  </si>
  <si>
    <t>7100010500</t>
  </si>
  <si>
    <t>주민세</t>
  </si>
  <si>
    <t>7200000000</t>
  </si>
  <si>
    <t>종속회사의 매수일전 순이익</t>
  </si>
  <si>
    <t>7200000100</t>
  </si>
  <si>
    <t>7300000000</t>
  </si>
  <si>
    <t>계속사업손익</t>
  </si>
  <si>
    <t>7300000100</t>
  </si>
  <si>
    <t>7400000000</t>
  </si>
  <si>
    <t>중단사업손익</t>
  </si>
  <si>
    <t>7400010000</t>
  </si>
  <si>
    <t>7400010100</t>
  </si>
  <si>
    <t>7400020000</t>
  </si>
  <si>
    <t>중단사업법인세효과</t>
  </si>
  <si>
    <t>7400020100</t>
  </si>
  <si>
    <t>7900000000</t>
  </si>
  <si>
    <t>7901000000</t>
  </si>
  <si>
    <t>당기순이익-지배기업소유주지분</t>
  </si>
  <si>
    <t>7901000100</t>
  </si>
  <si>
    <t>7902000000</t>
  </si>
  <si>
    <t>당기순이익-비지배지분</t>
  </si>
  <si>
    <t>7902000100</t>
  </si>
  <si>
    <t>8100000000</t>
  </si>
  <si>
    <t>기타포괄손익</t>
  </si>
  <si>
    <t>8100010000</t>
  </si>
  <si>
    <t>매도가능금융자산평가이익</t>
  </si>
  <si>
    <t>8100010100</t>
  </si>
  <si>
    <t>매도가능금융자산평가이익(재분류조정)</t>
  </si>
  <si>
    <t>8100020000</t>
  </si>
  <si>
    <t>매도가능금융자산평가손실</t>
  </si>
  <si>
    <t>8100020100</t>
  </si>
  <si>
    <t>매도가능금융자산평가손실(재분류조정)</t>
  </si>
  <si>
    <t>8100030000</t>
  </si>
  <si>
    <t>해외사업환산이익</t>
  </si>
  <si>
    <t>8100030100</t>
  </si>
  <si>
    <t>8100050000</t>
  </si>
  <si>
    <t>해외사업환산손실</t>
  </si>
  <si>
    <t>8100050100</t>
  </si>
  <si>
    <t>8100090000</t>
  </si>
  <si>
    <t>지분법자본변동</t>
  </si>
  <si>
    <t>8100090100</t>
  </si>
  <si>
    <t>지분법자본변동(재분류조정)</t>
  </si>
  <si>
    <t>8100100000</t>
  </si>
  <si>
    <t>부의지분법자본변동</t>
  </si>
  <si>
    <t>8100100100</t>
  </si>
  <si>
    <t>부의지분법자본변동(재분류조정)</t>
  </si>
  <si>
    <t>8100120000</t>
  </si>
  <si>
    <t>8100120100</t>
  </si>
  <si>
    <t>8900000000</t>
  </si>
  <si>
    <t>총포괄이익</t>
  </si>
  <si>
    <t>8901000000</t>
  </si>
  <si>
    <t>지배기업소유주지분</t>
  </si>
  <si>
    <t>8901000100</t>
  </si>
  <si>
    <t>8902000000</t>
  </si>
  <si>
    <t>비지배지분손익</t>
  </si>
  <si>
    <t>8902000100</t>
  </si>
  <si>
    <t>코드행열명</t>
  </si>
  <si>
    <t>A</t>
  </si>
  <si>
    <t>B</t>
  </si>
  <si>
    <t>C</t>
  </si>
  <si>
    <t>잔액</t>
  </si>
  <si>
    <t>분기평잔</t>
  </si>
  <si>
    <t>기중평잔</t>
  </si>
  <si>
    <t>A0000000</t>
  </si>
  <si>
    <t>자산총계</t>
  </si>
  <si>
    <t>A1000000</t>
  </si>
  <si>
    <t>Ⅰ. 현금 및 예치금</t>
  </si>
  <si>
    <t>A1100000</t>
  </si>
  <si>
    <t>1.현금 및 현금성자산</t>
  </si>
  <si>
    <t>A1110000</t>
  </si>
  <si>
    <t>가.현 금</t>
  </si>
  <si>
    <t>A1120000</t>
  </si>
  <si>
    <t>나.원화 제예금</t>
  </si>
  <si>
    <t>A1130000</t>
  </si>
  <si>
    <t>다.외화 제예금</t>
  </si>
  <si>
    <t>A1140000</t>
  </si>
  <si>
    <t>라.기타 현금성 자산</t>
  </si>
  <si>
    <t>A1200000</t>
  </si>
  <si>
    <t>2.예치금</t>
  </si>
  <si>
    <t>A1210000</t>
  </si>
  <si>
    <t>가.정기예적금</t>
  </si>
  <si>
    <t>AA110000</t>
  </si>
  <si>
    <t>나.장기금융상품</t>
  </si>
  <si>
    <t>AA111000</t>
  </si>
  <si>
    <t>⑴장기성예금</t>
  </si>
  <si>
    <t>AA112000</t>
  </si>
  <si>
    <t>⑵특정현금과예금</t>
  </si>
  <si>
    <t>AA112100</t>
  </si>
  <si>
    <t>㈎당좌개설보증금</t>
  </si>
  <si>
    <t>AA112200</t>
  </si>
  <si>
    <t>㈏현금서비스예치금</t>
  </si>
  <si>
    <t>AA112300</t>
  </si>
  <si>
    <t>㈐선불카드정산금</t>
  </si>
  <si>
    <t>AA112400</t>
  </si>
  <si>
    <t>㈑기타 특정현금과예금</t>
  </si>
  <si>
    <t>A1220000</t>
  </si>
  <si>
    <t>다.기타 예치금</t>
  </si>
  <si>
    <t>AB200000</t>
  </si>
  <si>
    <t>Ⅱ. 유가증권</t>
  </si>
  <si>
    <t>AB200000　</t>
  </si>
  <si>
    <t>1.당기손익인식지정금융자산</t>
  </si>
  <si>
    <t>AB210000</t>
  </si>
  <si>
    <t>2.단기매매증권</t>
  </si>
  <si>
    <t>AB211000</t>
  </si>
  <si>
    <t>가.주 식</t>
  </si>
  <si>
    <t>AB212000</t>
  </si>
  <si>
    <t>나.국공채</t>
  </si>
  <si>
    <t>AB213000</t>
  </si>
  <si>
    <t>다.회사채</t>
  </si>
  <si>
    <t>AB214000</t>
  </si>
  <si>
    <t>라.수익증권</t>
  </si>
  <si>
    <t>AB215000</t>
  </si>
  <si>
    <t>마.외화유가증권</t>
  </si>
  <si>
    <t>AB216000</t>
  </si>
  <si>
    <t>바.기타유가증권</t>
  </si>
  <si>
    <t>AB220000</t>
  </si>
  <si>
    <t>3.매도가능증권</t>
  </si>
  <si>
    <t>AB221000</t>
  </si>
  <si>
    <t>AB222000</t>
  </si>
  <si>
    <t>AB223000</t>
  </si>
  <si>
    <t>AB224000</t>
  </si>
  <si>
    <t>AB225000</t>
  </si>
  <si>
    <t>AB226000</t>
  </si>
  <si>
    <t>AB230000</t>
  </si>
  <si>
    <t>4.만기보유증권</t>
  </si>
  <si>
    <t>AB231000</t>
  </si>
  <si>
    <t>가.국공채</t>
  </si>
  <si>
    <t>AB232000</t>
  </si>
  <si>
    <t>나.회사채</t>
  </si>
  <si>
    <t>AB233000</t>
  </si>
  <si>
    <t>다.외화유가증권</t>
  </si>
  <si>
    <t>AB234000</t>
  </si>
  <si>
    <t>라.기타유가증권</t>
  </si>
  <si>
    <t>AB240000</t>
  </si>
  <si>
    <t>5.지분법적용투자주식</t>
  </si>
  <si>
    <t>AB241000</t>
  </si>
  <si>
    <t>가. 원화 지분법적용투자주식</t>
  </si>
  <si>
    <t>AB242000</t>
  </si>
  <si>
    <t>나. 외화 지분법적용투자주식</t>
  </si>
  <si>
    <t>A8000000</t>
  </si>
  <si>
    <t>Ⅲ.대출채권</t>
  </si>
  <si>
    <t>A8100000</t>
  </si>
  <si>
    <t>1.콜 론</t>
  </si>
  <si>
    <t>A8100001</t>
  </si>
  <si>
    <t>(대손충당금)</t>
  </si>
  <si>
    <t>A8100004</t>
  </si>
  <si>
    <t>(할인차금 및 이연수익)</t>
  </si>
  <si>
    <t>A8200000</t>
  </si>
  <si>
    <t>2.할인어음</t>
  </si>
  <si>
    <t>A8200001</t>
  </si>
  <si>
    <t>A8200004</t>
  </si>
  <si>
    <t>A8300000</t>
  </si>
  <si>
    <t>3. 팩토링금융(일괄 팩토링)</t>
  </si>
  <si>
    <t>A8300001</t>
  </si>
  <si>
    <t>A8300004</t>
  </si>
  <si>
    <t>A8400000</t>
  </si>
  <si>
    <t>4.팩토링채권(건별 팩토링)</t>
  </si>
  <si>
    <t>A8400001</t>
  </si>
  <si>
    <t>A8400004</t>
  </si>
  <si>
    <t>A8410000</t>
  </si>
  <si>
    <t>가.어음채권</t>
  </si>
  <si>
    <t>A8410001</t>
  </si>
  <si>
    <t>A8410004</t>
  </si>
  <si>
    <t>A8420000</t>
  </si>
  <si>
    <t>나.확정채권</t>
  </si>
  <si>
    <t>A8420001</t>
  </si>
  <si>
    <t>A8420004</t>
  </si>
  <si>
    <t>A8430000</t>
  </si>
  <si>
    <t>다.미확정채권</t>
  </si>
  <si>
    <t>A8430001</t>
  </si>
  <si>
    <t>A8430004</t>
  </si>
  <si>
    <t>A8440000</t>
  </si>
  <si>
    <t>라.할부채권</t>
  </si>
  <si>
    <t>A8440001</t>
  </si>
  <si>
    <t>A8440004</t>
  </si>
  <si>
    <t>A8450000</t>
  </si>
  <si>
    <t>마.제휴금융</t>
  </si>
  <si>
    <t>A8450001</t>
  </si>
  <si>
    <t>A8450004</t>
  </si>
  <si>
    <t>A8460000</t>
  </si>
  <si>
    <t>바.기일경과어음</t>
  </si>
  <si>
    <t>A8460001</t>
  </si>
  <si>
    <t>A8460004</t>
  </si>
  <si>
    <t>A8500000</t>
  </si>
  <si>
    <t>5.대여금</t>
  </si>
  <si>
    <t>A8500001</t>
  </si>
  <si>
    <t>A8500004</t>
  </si>
  <si>
    <t>A8510000</t>
  </si>
  <si>
    <t>가.단기대출금</t>
  </si>
  <si>
    <t>A8510001</t>
  </si>
  <si>
    <t>A8510004</t>
  </si>
  <si>
    <t>A8511000</t>
  </si>
  <si>
    <t>⑴원화단기대출금</t>
  </si>
  <si>
    <t>A8511001</t>
  </si>
  <si>
    <t>A8511004</t>
  </si>
  <si>
    <t>A8512000</t>
  </si>
  <si>
    <t>⑵외화단기대출금</t>
  </si>
  <si>
    <t>A8512001</t>
  </si>
  <si>
    <t>A8512004</t>
  </si>
  <si>
    <t>A8520000</t>
  </si>
  <si>
    <t>나.장기대출금</t>
  </si>
  <si>
    <t>A8520001</t>
  </si>
  <si>
    <t>A8520004</t>
  </si>
  <si>
    <t>A8521000</t>
  </si>
  <si>
    <t xml:space="preserve">⑴원화장기대출금 </t>
  </si>
  <si>
    <t>A8521001</t>
  </si>
  <si>
    <t>A8521004</t>
  </si>
  <si>
    <t>A8522000</t>
  </si>
  <si>
    <t>⑵외화장기대출금</t>
  </si>
  <si>
    <t>A8522001</t>
  </si>
  <si>
    <t>A8522004</t>
  </si>
  <si>
    <t>A8530000</t>
  </si>
  <si>
    <t>다.가계대출금</t>
  </si>
  <si>
    <t>A8530001</t>
  </si>
  <si>
    <t>A8530004</t>
  </si>
  <si>
    <t>A8531000</t>
  </si>
  <si>
    <t>(1) 주택담보대출</t>
  </si>
  <si>
    <t>A8531001</t>
  </si>
  <si>
    <t>A8531004</t>
  </si>
  <si>
    <t>A8532000</t>
  </si>
  <si>
    <t>(2) 자동차 구입자금 대출</t>
  </si>
  <si>
    <t>A8532001</t>
  </si>
  <si>
    <t>A8532004</t>
  </si>
  <si>
    <t>A8533000</t>
  </si>
  <si>
    <t>(3) 기타</t>
  </si>
  <si>
    <t>A8533001</t>
  </si>
  <si>
    <t>A8533004</t>
  </si>
  <si>
    <t>A8540000</t>
  </si>
  <si>
    <t>라.지급보증대지급금</t>
  </si>
  <si>
    <t>A8540001</t>
  </si>
  <si>
    <t>A8540004</t>
  </si>
  <si>
    <t>A8550000</t>
  </si>
  <si>
    <t>마.관계회사대여금</t>
  </si>
  <si>
    <t>A8550001</t>
  </si>
  <si>
    <t>A8550004</t>
  </si>
  <si>
    <t>A8600000</t>
  </si>
  <si>
    <t>6.기타 대출채권</t>
  </si>
  <si>
    <t>A8600001</t>
  </si>
  <si>
    <t>A8600004</t>
  </si>
  <si>
    <t>A8700000</t>
  </si>
  <si>
    <t>7. 환매채무충당금(△)</t>
  </si>
  <si>
    <t>A4000000</t>
  </si>
  <si>
    <t>Ⅳ. 카드자산</t>
  </si>
  <si>
    <t>A4100000</t>
  </si>
  <si>
    <t>1.카드대급금</t>
  </si>
  <si>
    <t>A4100001</t>
  </si>
  <si>
    <t>A4100004</t>
  </si>
  <si>
    <t>A4110000</t>
  </si>
  <si>
    <t>가.일시불카드대급금</t>
  </si>
  <si>
    <t>A4110001</t>
  </si>
  <si>
    <t>A4120000</t>
  </si>
  <si>
    <t>나.할부카드대급금</t>
  </si>
  <si>
    <t>A4120001</t>
  </si>
  <si>
    <t>A4120004</t>
  </si>
  <si>
    <t>A4200000</t>
  </si>
  <si>
    <t>2. 현금서비스</t>
  </si>
  <si>
    <t>A4200001</t>
  </si>
  <si>
    <t>A4300000</t>
  </si>
  <si>
    <t>3.카드론</t>
  </si>
  <si>
    <t>A4300001</t>
  </si>
  <si>
    <t>A4300004</t>
  </si>
  <si>
    <t>A4400000</t>
  </si>
  <si>
    <t>4.기타 카드자산</t>
  </si>
  <si>
    <t>A4400001</t>
  </si>
  <si>
    <t>A4400004</t>
  </si>
  <si>
    <t>A4410000</t>
  </si>
  <si>
    <t>가.리볼빙카드자산</t>
  </si>
  <si>
    <t>A4410001</t>
  </si>
  <si>
    <t>A4410004</t>
  </si>
  <si>
    <t>A4411000</t>
  </si>
  <si>
    <t>⑴결제성리볼빙</t>
  </si>
  <si>
    <t>A4411001</t>
  </si>
  <si>
    <t>A4411004</t>
  </si>
  <si>
    <t>A4411100</t>
  </si>
  <si>
    <t>① 결제성 리볼빙 이월자산</t>
  </si>
  <si>
    <t>A4411200</t>
  </si>
  <si>
    <t>② 결제성 리볼빙 미이월자산</t>
  </si>
  <si>
    <t>A4412000</t>
  </si>
  <si>
    <t>⑵대출성리볼빙</t>
  </si>
  <si>
    <t>A4412001</t>
  </si>
  <si>
    <t>A4412004</t>
  </si>
  <si>
    <t>A4412100</t>
  </si>
  <si>
    <t>① 대출성 리볼빙 이월자산</t>
  </si>
  <si>
    <t>A4412200</t>
  </si>
  <si>
    <t>② 대출성 리볼빙 미이월자산</t>
  </si>
  <si>
    <t>A4420000</t>
  </si>
  <si>
    <t>나.기타</t>
  </si>
  <si>
    <t>A4420001</t>
  </si>
  <si>
    <t>A4420004</t>
  </si>
  <si>
    <t>A5000000</t>
  </si>
  <si>
    <t>Ⅴ.할부금융자산</t>
  </si>
  <si>
    <t>A5100000</t>
  </si>
  <si>
    <t>1.내구재할부금융</t>
  </si>
  <si>
    <t>A5100001</t>
  </si>
  <si>
    <t>A5100004</t>
  </si>
  <si>
    <t>A5110000</t>
  </si>
  <si>
    <t>가.자동차할부금융</t>
  </si>
  <si>
    <t>A5110001</t>
  </si>
  <si>
    <t>A5110004</t>
  </si>
  <si>
    <t>A5120000</t>
  </si>
  <si>
    <t>나.가전제품할부금융</t>
  </si>
  <si>
    <t>A5120001</t>
  </si>
  <si>
    <t>A5120004</t>
  </si>
  <si>
    <t>A5130000</t>
  </si>
  <si>
    <t>다.기타내구재할부금융</t>
  </si>
  <si>
    <t>A5130001</t>
  </si>
  <si>
    <t>A5130004</t>
  </si>
  <si>
    <t>A5200000</t>
  </si>
  <si>
    <t xml:space="preserve">2.주택할부금융 </t>
  </si>
  <si>
    <t>A5200001</t>
  </si>
  <si>
    <t>A5200004</t>
  </si>
  <si>
    <t>A5300000</t>
  </si>
  <si>
    <t>3.기계류할부금융</t>
  </si>
  <si>
    <t>A5300001</t>
  </si>
  <si>
    <t>A5300004</t>
  </si>
  <si>
    <t>A5400000</t>
  </si>
  <si>
    <t>4.기타 할부금융</t>
  </si>
  <si>
    <t>A5400001</t>
  </si>
  <si>
    <t>A5400004</t>
  </si>
  <si>
    <t>A6000000</t>
  </si>
  <si>
    <t>Ⅵ.리스자산</t>
  </si>
  <si>
    <t>A6100000</t>
  </si>
  <si>
    <t>1.운용리스자산</t>
  </si>
  <si>
    <t>A6100003</t>
  </si>
  <si>
    <t>(감가상각누계액)</t>
  </si>
  <si>
    <t>A6100005</t>
  </si>
  <si>
    <t>(손상차손누계액)</t>
  </si>
  <si>
    <t>A6100004</t>
  </si>
  <si>
    <t>A6200000</t>
  </si>
  <si>
    <t>2.금융리스채권</t>
  </si>
  <si>
    <t>A6200001</t>
  </si>
  <si>
    <t>A6200004</t>
  </si>
  <si>
    <t>A6210000</t>
  </si>
  <si>
    <t>가.원화금융리스자산</t>
  </si>
  <si>
    <t>A6210001</t>
  </si>
  <si>
    <t>A6210004</t>
  </si>
  <si>
    <t>A6220000</t>
  </si>
  <si>
    <t>나.외화금융리스자산</t>
  </si>
  <si>
    <t>A6220001</t>
  </si>
  <si>
    <t>A6220004</t>
  </si>
  <si>
    <t>A6300000</t>
  </si>
  <si>
    <t>3.해지리스자산</t>
  </si>
  <si>
    <t>A6300003</t>
  </si>
  <si>
    <t>A6300005</t>
  </si>
  <si>
    <t>A6300001</t>
  </si>
  <si>
    <t>A6300004</t>
  </si>
  <si>
    <t>A6310000</t>
  </si>
  <si>
    <t>가.해지금융리스자산</t>
  </si>
  <si>
    <t>A6310003</t>
  </si>
  <si>
    <t>A6310005</t>
  </si>
  <si>
    <t>A6320000</t>
  </si>
  <si>
    <t>나.해지금융리스채권</t>
  </si>
  <si>
    <t>A6320001</t>
  </si>
  <si>
    <t>A6320004</t>
  </si>
  <si>
    <t>A6330000</t>
  </si>
  <si>
    <t>다.해지운용리스채권</t>
  </si>
  <si>
    <t>A6330001</t>
  </si>
  <si>
    <t>A6400000</t>
  </si>
  <si>
    <t>4.선급리스자산</t>
  </si>
  <si>
    <t>A6400001</t>
  </si>
  <si>
    <t>A6400004</t>
  </si>
  <si>
    <t>A6410000</t>
  </si>
  <si>
    <t>가.원화운용선급리스자산</t>
  </si>
  <si>
    <t>A6420000</t>
  </si>
  <si>
    <t>나.외화운용선급리스자산</t>
  </si>
  <si>
    <t>A6430000</t>
  </si>
  <si>
    <t>다.원화금융선급리스자산</t>
  </si>
  <si>
    <t>A6440000</t>
  </si>
  <si>
    <t>라.외화금융선급리스자산</t>
  </si>
  <si>
    <t>A6500000</t>
  </si>
  <si>
    <t>5.연불판매미수금</t>
  </si>
  <si>
    <t>A6500001</t>
  </si>
  <si>
    <t>A6500004</t>
  </si>
  <si>
    <t>A6600000</t>
  </si>
  <si>
    <t>6.기타 리스자산</t>
  </si>
  <si>
    <t>A6600001</t>
  </si>
  <si>
    <t>A6600003</t>
  </si>
  <si>
    <t>A6600005</t>
  </si>
  <si>
    <t>A6600004</t>
  </si>
  <si>
    <t>A6700000</t>
  </si>
  <si>
    <t>7.렌탈자산</t>
  </si>
  <si>
    <t>A6700001</t>
  </si>
  <si>
    <t>A6700005</t>
  </si>
  <si>
    <t>A7000000</t>
  </si>
  <si>
    <t>Ⅶ.신기술금융자산</t>
  </si>
  <si>
    <t>A7100000</t>
  </si>
  <si>
    <t>1.투자주식</t>
  </si>
  <si>
    <t>A7200000</t>
  </si>
  <si>
    <t>2.출 자 금</t>
  </si>
  <si>
    <t>A7300000</t>
  </si>
  <si>
    <t>3.투자사채</t>
  </si>
  <si>
    <t>A7300001</t>
  </si>
  <si>
    <t>A7300004</t>
  </si>
  <si>
    <t>A7400000</t>
  </si>
  <si>
    <t>4.조건부융자</t>
  </si>
  <si>
    <t>A7400001</t>
  </si>
  <si>
    <t>A7400004</t>
  </si>
  <si>
    <t>A7500000</t>
  </si>
  <si>
    <t>5.신기술금융대출금</t>
  </si>
  <si>
    <t>A7500001</t>
  </si>
  <si>
    <t>A7500004</t>
  </si>
  <si>
    <t>AA200000</t>
  </si>
  <si>
    <t>Ⅷ.유형자산</t>
  </si>
  <si>
    <t>AA200001</t>
  </si>
  <si>
    <t>-비업무용자산</t>
  </si>
  <si>
    <t>AA200003</t>
  </si>
  <si>
    <t>AA200004</t>
  </si>
  <si>
    <t>AA210000</t>
  </si>
  <si>
    <t>1.토 지</t>
  </si>
  <si>
    <t>AA210004</t>
  </si>
  <si>
    <t>AA220000</t>
  </si>
  <si>
    <t>2.건 물</t>
  </si>
  <si>
    <t>AA220003</t>
  </si>
  <si>
    <t>AA220004</t>
  </si>
  <si>
    <t>AA230000</t>
  </si>
  <si>
    <t>3.임차점포시설물</t>
  </si>
  <si>
    <t>AA230003</t>
  </si>
  <si>
    <t>AA230004</t>
  </si>
  <si>
    <t>AA240000</t>
  </si>
  <si>
    <t>4.비 품</t>
  </si>
  <si>
    <t>AA240003</t>
  </si>
  <si>
    <t>AA240004</t>
  </si>
  <si>
    <t>AA250000</t>
  </si>
  <si>
    <t>5.차량운반구</t>
  </si>
  <si>
    <t>AA250003</t>
  </si>
  <si>
    <t>AA250004</t>
  </si>
  <si>
    <t>AA260000</t>
  </si>
  <si>
    <t>6.건설중인 자산</t>
  </si>
  <si>
    <t>AA270000</t>
  </si>
  <si>
    <t>7.기타의 유형자산</t>
  </si>
  <si>
    <t>AA270003</t>
  </si>
  <si>
    <t>AA270004</t>
  </si>
  <si>
    <t>AA000000</t>
  </si>
  <si>
    <t>Ⅸ.기타자산</t>
  </si>
  <si>
    <t>A1400000</t>
  </si>
  <si>
    <t>1.미 수 금</t>
  </si>
  <si>
    <t>A1400001</t>
  </si>
  <si>
    <t>A1500000</t>
  </si>
  <si>
    <t xml:space="preserve">2.미수수익 </t>
  </si>
  <si>
    <t>A1500001</t>
  </si>
  <si>
    <t>- 연체채권미수수익</t>
  </si>
  <si>
    <t>A1500002</t>
  </si>
  <si>
    <t>- 연체채권미수수익 대손충당금</t>
  </si>
  <si>
    <t>A1600000</t>
  </si>
  <si>
    <t>3.선 급 금</t>
  </si>
  <si>
    <t>A1600001</t>
  </si>
  <si>
    <t>A1700000</t>
  </si>
  <si>
    <t>4.선급법인세</t>
  </si>
  <si>
    <t>A1800000</t>
  </si>
  <si>
    <t>5.부가세대급금</t>
  </si>
  <si>
    <t>A1900000</t>
  </si>
  <si>
    <t>6.선급비용</t>
  </si>
  <si>
    <t>A1A00000</t>
  </si>
  <si>
    <t>7.가지급금</t>
  </si>
  <si>
    <t>A1910000</t>
  </si>
  <si>
    <t>(선포인트 선급비용)</t>
  </si>
  <si>
    <t>A1A00001</t>
  </si>
  <si>
    <t>A1A00004</t>
  </si>
  <si>
    <t>A1A10000</t>
  </si>
  <si>
    <t>가.여신성가지급금</t>
  </si>
  <si>
    <t>A1A10001</t>
  </si>
  <si>
    <t>A1A10004</t>
  </si>
  <si>
    <t>A1A20000</t>
  </si>
  <si>
    <t>나.기타 가지급금</t>
  </si>
  <si>
    <t>A1A20001</t>
  </si>
  <si>
    <t>A1A20004</t>
  </si>
  <si>
    <t>AA100000</t>
  </si>
  <si>
    <t>8.투자자산</t>
  </si>
  <si>
    <t>AA100001</t>
  </si>
  <si>
    <t>AA120000</t>
  </si>
  <si>
    <t>가.종업원대여금</t>
  </si>
  <si>
    <t>AA120001</t>
  </si>
  <si>
    <t>AA121000</t>
  </si>
  <si>
    <t>⑴직원주택자금대출금</t>
  </si>
  <si>
    <t>AA121001</t>
  </si>
  <si>
    <t>AA122000</t>
  </si>
  <si>
    <t>⑵우리사주조합원대여금</t>
  </si>
  <si>
    <t>AA122001</t>
  </si>
  <si>
    <t>AA123000</t>
  </si>
  <si>
    <t>⑶기타종업원대여금</t>
  </si>
  <si>
    <t>AA123001</t>
  </si>
  <si>
    <t>AA130000</t>
  </si>
  <si>
    <t>나.투자부동산</t>
  </si>
  <si>
    <t>AA130001　</t>
  </si>
  <si>
    <t>- 비업무용토지</t>
  </si>
  <si>
    <t>AA130002　</t>
  </si>
  <si>
    <t>- 비업무용건물</t>
  </si>
  <si>
    <t>AA130003　</t>
  </si>
  <si>
    <t>- 비업무용동산</t>
  </si>
  <si>
    <t>AA140000</t>
  </si>
  <si>
    <t>다.보증금</t>
  </si>
  <si>
    <t>AA141000</t>
  </si>
  <si>
    <t>⑴임차보증금</t>
  </si>
  <si>
    <t>AA142000</t>
  </si>
  <si>
    <t>⑵직원주택임차보증금</t>
  </si>
  <si>
    <t>AA143000</t>
  </si>
  <si>
    <t>⑶전대리스보증금</t>
  </si>
  <si>
    <t>AA144000</t>
  </si>
  <si>
    <t>⑷선불카드공탁금</t>
  </si>
  <si>
    <t>AA145000</t>
  </si>
  <si>
    <t>⑸기타 제보증금</t>
  </si>
  <si>
    <t>AA150000</t>
  </si>
  <si>
    <t>라.단체퇴직보험예치금</t>
  </si>
  <si>
    <t>AA160000</t>
  </si>
  <si>
    <t>마.이연법인세자산</t>
  </si>
  <si>
    <t>AA170000</t>
  </si>
  <si>
    <t>바.기타의 투자자산</t>
  </si>
  <si>
    <t>AA300000</t>
  </si>
  <si>
    <t>9.무형자산</t>
  </si>
  <si>
    <t>AA310000</t>
  </si>
  <si>
    <t>가.영업권</t>
  </si>
  <si>
    <t>AA320000</t>
  </si>
  <si>
    <t>나.차지권</t>
  </si>
  <si>
    <t>AA340000</t>
  </si>
  <si>
    <t>다.개발비</t>
  </si>
  <si>
    <t>AA360000</t>
  </si>
  <si>
    <t>라.기타의 무형자산</t>
  </si>
  <si>
    <t>A1B00000</t>
  </si>
  <si>
    <t>10.선물환거래차</t>
  </si>
  <si>
    <t>A1C00000</t>
  </si>
  <si>
    <t>11.파생상품자산</t>
  </si>
  <si>
    <t>A1D00000</t>
  </si>
  <si>
    <t>12.옵션지급프라미엄</t>
  </si>
  <si>
    <t>A1300000</t>
  </si>
  <si>
    <t>13.매출채권</t>
  </si>
  <si>
    <t>A1300001</t>
  </si>
  <si>
    <t>A1300004</t>
  </si>
  <si>
    <t>A1E00000</t>
  </si>
  <si>
    <t>15.기타의 기타자산</t>
  </si>
  <si>
    <t>B0000000</t>
  </si>
  <si>
    <t>B1000000</t>
  </si>
  <si>
    <t>Ⅰ. 차입부채</t>
  </si>
  <si>
    <t>B1000001</t>
  </si>
  <si>
    <t>-당기손익인식지정금융부채</t>
  </si>
  <si>
    <t>(Ⅰ-1) 차입금</t>
  </si>
  <si>
    <t>B1300000</t>
  </si>
  <si>
    <t>1.콜머니</t>
  </si>
  <si>
    <t>B1200000</t>
  </si>
  <si>
    <t xml:space="preserve">2.단기차입금 </t>
  </si>
  <si>
    <t>B1210000</t>
  </si>
  <si>
    <t>가.당좌차월</t>
  </si>
  <si>
    <t>B1220000</t>
  </si>
  <si>
    <t>나.일반차입금</t>
  </si>
  <si>
    <t>B1230000</t>
  </si>
  <si>
    <t>다.어음차입금</t>
  </si>
  <si>
    <t>B1240000</t>
  </si>
  <si>
    <t>라.발행유가증권</t>
  </si>
  <si>
    <t>B1250000</t>
  </si>
  <si>
    <t>마.관계회사 단기차입금</t>
  </si>
  <si>
    <t>B1260000</t>
  </si>
  <si>
    <t>바.기타 단기차입금</t>
  </si>
  <si>
    <t>B1620000</t>
  </si>
  <si>
    <t>3.유동성장기차입금</t>
  </si>
  <si>
    <t>B3500000</t>
  </si>
  <si>
    <t>4.장기차입금</t>
  </si>
  <si>
    <t>B3500004</t>
  </si>
  <si>
    <t>(현재가치할인차금)</t>
  </si>
  <si>
    <t>B3510000</t>
  </si>
  <si>
    <t>가.원화장기차입금</t>
  </si>
  <si>
    <t>B3510004</t>
  </si>
  <si>
    <t>B3520000</t>
  </si>
  <si>
    <t>나.외화장기차입금</t>
  </si>
  <si>
    <t>B3520004</t>
  </si>
  <si>
    <t>B3530000</t>
  </si>
  <si>
    <t>다.관계회사 장기차입금</t>
  </si>
  <si>
    <t>B3530004</t>
  </si>
  <si>
    <t>B3000000</t>
  </si>
  <si>
    <t>(Ⅰ-2) 사채</t>
  </si>
  <si>
    <t>BA100000</t>
  </si>
  <si>
    <t>1.단기사채</t>
  </si>
  <si>
    <t>BA110000</t>
  </si>
  <si>
    <t>(사채발행차금)</t>
  </si>
  <si>
    <t>B1610000</t>
  </si>
  <si>
    <t>2.유동성사채</t>
  </si>
  <si>
    <t>B1610001</t>
  </si>
  <si>
    <t>(유동성사채발행차금)</t>
  </si>
  <si>
    <t>B1610002</t>
  </si>
  <si>
    <t>(전환권조정)</t>
  </si>
  <si>
    <t>B1610003</t>
  </si>
  <si>
    <t>(신주인수권조정)</t>
  </si>
  <si>
    <t>B1610004</t>
  </si>
  <si>
    <t>사채상환할증금</t>
  </si>
  <si>
    <t>B3100000</t>
  </si>
  <si>
    <t>3.장기사채</t>
  </si>
  <si>
    <t>B3100001</t>
  </si>
  <si>
    <t>B3200000</t>
  </si>
  <si>
    <t>4.전환사채</t>
  </si>
  <si>
    <t>B3200001</t>
  </si>
  <si>
    <t>B3200002</t>
  </si>
  <si>
    <t>B3200004</t>
  </si>
  <si>
    <t>B3300000</t>
  </si>
  <si>
    <t>5.신주인수권부사채</t>
  </si>
  <si>
    <t>B3300001</t>
  </si>
  <si>
    <t>B3300002</t>
  </si>
  <si>
    <t>B3300004</t>
  </si>
  <si>
    <t>B3400000</t>
  </si>
  <si>
    <t>6.교환사채</t>
  </si>
  <si>
    <t>B3400001</t>
  </si>
  <si>
    <t>(교환사채발행차금)</t>
  </si>
  <si>
    <t>B4000000</t>
  </si>
  <si>
    <t>Ⅱ. 기타부채</t>
  </si>
  <si>
    <t>B1400000</t>
  </si>
  <si>
    <t>1.영업미지급금</t>
  </si>
  <si>
    <t>B1410000</t>
  </si>
  <si>
    <t>가.가맹점미지급금</t>
  </si>
  <si>
    <t>B1420000</t>
  </si>
  <si>
    <t>나.선불카드미지급금</t>
  </si>
  <si>
    <t>B1430000</t>
  </si>
  <si>
    <t>다.팩토링미지급금</t>
  </si>
  <si>
    <t>B1440000</t>
  </si>
  <si>
    <t>라.리스미지급금</t>
  </si>
  <si>
    <t>B1450000</t>
  </si>
  <si>
    <t>마.전대리스미지급금</t>
  </si>
  <si>
    <t>B1460000</t>
  </si>
  <si>
    <t>바.기타 미지급금</t>
  </si>
  <si>
    <t>B3600000</t>
  </si>
  <si>
    <t>2.장기미지급금</t>
  </si>
  <si>
    <t>B3610000</t>
  </si>
  <si>
    <t>가.원화전대리스미지급금</t>
  </si>
  <si>
    <t>B3620000</t>
  </si>
  <si>
    <t>나.외화전대리스미지급금</t>
  </si>
  <si>
    <t>B3630000</t>
  </si>
  <si>
    <t>다.장기할부미지급금</t>
  </si>
  <si>
    <t>B1700000</t>
  </si>
  <si>
    <t>3.기타의 부채</t>
  </si>
  <si>
    <t>B1710000</t>
  </si>
  <si>
    <t>가.가수금</t>
  </si>
  <si>
    <t>B1720000</t>
  </si>
  <si>
    <t>나.예수금</t>
  </si>
  <si>
    <t>B1730000</t>
  </si>
  <si>
    <t>다.선수금</t>
  </si>
  <si>
    <t>B1740000</t>
  </si>
  <si>
    <t>라.선수수익</t>
  </si>
  <si>
    <t>B1750000</t>
  </si>
  <si>
    <t>마.미지급금</t>
  </si>
  <si>
    <t>B1760000</t>
  </si>
  <si>
    <t>바.미지급비용</t>
  </si>
  <si>
    <t>B1770000</t>
  </si>
  <si>
    <t>사.미지급법인세</t>
  </si>
  <si>
    <t>B1780000</t>
  </si>
  <si>
    <t>아.선불카드수탁금</t>
  </si>
  <si>
    <t>B1790000</t>
  </si>
  <si>
    <t>차.부가세예수금</t>
  </si>
  <si>
    <t>B17A0000</t>
  </si>
  <si>
    <t>카.선물환거래대</t>
  </si>
  <si>
    <t>B17B0000</t>
  </si>
  <si>
    <t>타.파생상품부채</t>
  </si>
  <si>
    <t>B17C0000</t>
  </si>
  <si>
    <t>파.옵션수입프리미엄</t>
  </si>
  <si>
    <t>B17D0000</t>
  </si>
  <si>
    <t>하.이연리스수익</t>
  </si>
  <si>
    <t>B17E0000</t>
  </si>
  <si>
    <t>카.기타의 유동부채</t>
  </si>
  <si>
    <t>B1600000</t>
  </si>
  <si>
    <t>4.유동성 장기부채</t>
  </si>
  <si>
    <t>B1630000</t>
  </si>
  <si>
    <t>가.유동성장기미지급금</t>
  </si>
  <si>
    <t>B1640000</t>
  </si>
  <si>
    <t>나.유동성리스보증금</t>
  </si>
  <si>
    <t>B1650000</t>
  </si>
  <si>
    <t>다.유동성보증금</t>
  </si>
  <si>
    <t>B1660000</t>
  </si>
  <si>
    <t>라.기타 유동성 장기부채</t>
  </si>
  <si>
    <t>B3800000</t>
  </si>
  <si>
    <t>5.리스보증금</t>
  </si>
  <si>
    <t>B3810000</t>
  </si>
  <si>
    <t>가.리스계약보증금</t>
  </si>
  <si>
    <t>B3820000</t>
  </si>
  <si>
    <t>나.리스실행보증금</t>
  </si>
  <si>
    <t>B3830000</t>
  </si>
  <si>
    <t>다.렌탈보증금</t>
  </si>
  <si>
    <t>B3900000</t>
  </si>
  <si>
    <t>6.보 증 금</t>
  </si>
  <si>
    <t>B3910000</t>
  </si>
  <si>
    <t>가.상환이행보증금</t>
  </si>
  <si>
    <t>B3920000</t>
  </si>
  <si>
    <t>나.임대보증금</t>
  </si>
  <si>
    <t>B3930000</t>
  </si>
  <si>
    <t>다.기타보증금</t>
  </si>
  <si>
    <t>B3A00000</t>
  </si>
  <si>
    <t>7.퇴직급여충당부채</t>
  </si>
  <si>
    <t>B3A00005</t>
  </si>
  <si>
    <t>(국민연금전환금)</t>
  </si>
  <si>
    <t>B3A00006</t>
  </si>
  <si>
    <t>(퇴직보험예치금)</t>
  </si>
  <si>
    <t>B3B00000</t>
  </si>
  <si>
    <t>8.단체퇴직급여충당부채</t>
  </si>
  <si>
    <t>B3C00000</t>
  </si>
  <si>
    <t>9.지급보증충당금</t>
  </si>
  <si>
    <t>B1800000</t>
  </si>
  <si>
    <t>10.포인트충당부채</t>
  </si>
  <si>
    <t>B1500000</t>
  </si>
  <si>
    <t>11.미지급배당금</t>
  </si>
  <si>
    <t>B3D00000</t>
  </si>
  <si>
    <t>12.이연법인세부채</t>
  </si>
  <si>
    <t>B3E00000</t>
  </si>
  <si>
    <t>13.외화환산대</t>
  </si>
  <si>
    <t>B3G00000</t>
  </si>
  <si>
    <t>14.미사용약정충당금</t>
  </si>
  <si>
    <t>B3F00000</t>
  </si>
  <si>
    <t>15.기타의 기타부채</t>
  </si>
  <si>
    <t>C0000000</t>
  </si>
  <si>
    <t>C1000000</t>
  </si>
  <si>
    <t>Ⅰ.자본금</t>
  </si>
  <si>
    <t>C1100000</t>
  </si>
  <si>
    <t>1.보통주자본금</t>
  </si>
  <si>
    <t>C1200000</t>
  </si>
  <si>
    <t xml:space="preserve">2.우선주자본금 </t>
  </si>
  <si>
    <t>C1300000</t>
  </si>
  <si>
    <t>3.신주청약증거금</t>
  </si>
  <si>
    <t>C2000000</t>
  </si>
  <si>
    <t>Ⅱ.자본잉여금</t>
  </si>
  <si>
    <t>C2100000</t>
  </si>
  <si>
    <t>1.주식발행초과금</t>
  </si>
  <si>
    <t>C2200000</t>
  </si>
  <si>
    <t>2.감자차익</t>
  </si>
  <si>
    <t>C2300000</t>
  </si>
  <si>
    <t>3.기타자본잉여금</t>
  </si>
  <si>
    <t>C4000000</t>
  </si>
  <si>
    <t>Ⅲ.자본조정</t>
  </si>
  <si>
    <t>C4100000</t>
  </si>
  <si>
    <t>1.주식할인발행차금</t>
  </si>
  <si>
    <t>C4200000</t>
  </si>
  <si>
    <t>2.배당건설이자</t>
  </si>
  <si>
    <t>C4300000</t>
  </si>
  <si>
    <t>3.자기주식</t>
  </si>
  <si>
    <t>C4400000</t>
  </si>
  <si>
    <t>4.주식매수선택권</t>
  </si>
  <si>
    <t>C4500000</t>
  </si>
  <si>
    <t>5.미교부주식배당금</t>
  </si>
  <si>
    <t>C4A00000</t>
  </si>
  <si>
    <t>6.기타 자본조정</t>
  </si>
  <si>
    <t>C5000000</t>
  </si>
  <si>
    <t>Ⅳ. 기타포괄손익누계액</t>
  </si>
  <si>
    <t>C4600000</t>
  </si>
  <si>
    <t>1.매도가능증권평가이익</t>
  </si>
  <si>
    <t>C4610000</t>
  </si>
  <si>
    <t>(신기술금융 투자주식)</t>
  </si>
  <si>
    <t>C4620000</t>
  </si>
  <si>
    <t>(신기술금융 출자금)</t>
  </si>
  <si>
    <t>C4700000</t>
  </si>
  <si>
    <t>2.매도가능증권평가손실</t>
  </si>
  <si>
    <t>C4710000</t>
  </si>
  <si>
    <t>C4720000</t>
  </si>
  <si>
    <t>C4800000</t>
  </si>
  <si>
    <t>3.해외사업환산이익</t>
  </si>
  <si>
    <t>C4900000</t>
  </si>
  <si>
    <t>4.해외사업환산손실</t>
  </si>
  <si>
    <t>C5100000</t>
  </si>
  <si>
    <t>5.현금흐름위험회피 파생상품평가이익</t>
  </si>
  <si>
    <t>C5200000</t>
  </si>
  <si>
    <t>6.현금흐름위험회피 파생상품평가손실</t>
  </si>
  <si>
    <t>C5300000</t>
  </si>
  <si>
    <t>7.지분법자본변동</t>
  </si>
  <si>
    <t>C5400000</t>
  </si>
  <si>
    <t>8.부의 지분법자본변동</t>
  </si>
  <si>
    <t>C5500000　</t>
  </si>
  <si>
    <t>9.유형자산 재평가이익</t>
  </si>
  <si>
    <t>C5600000</t>
  </si>
  <si>
    <t>10.기타</t>
  </si>
  <si>
    <t>C3000000</t>
  </si>
  <si>
    <t>Ⅴ. 이익잉여금(결손금)</t>
  </si>
  <si>
    <t>C3100000</t>
  </si>
  <si>
    <t>1.이익준비금</t>
  </si>
  <si>
    <t>C3200000</t>
  </si>
  <si>
    <t>2.기업합리화적립금</t>
  </si>
  <si>
    <t>C3300000</t>
  </si>
  <si>
    <t>3.투융자손실준비금</t>
  </si>
  <si>
    <t>C3400000</t>
  </si>
  <si>
    <t>4.기타 법정적립금</t>
  </si>
  <si>
    <t>C3500000</t>
  </si>
  <si>
    <t>5.임의적립금</t>
  </si>
  <si>
    <t>C3600000</t>
  </si>
  <si>
    <t>6.해외투자손실준비금</t>
  </si>
  <si>
    <t>C3700000</t>
  </si>
  <si>
    <t>7.미처분이익잉여금(미처리결손금)</t>
  </si>
  <si>
    <t>C3700009</t>
  </si>
  <si>
    <t>(당기순손익)</t>
  </si>
  <si>
    <t>E0000000</t>
  </si>
  <si>
    <t>부채 및 자본총계</t>
  </si>
  <si>
    <t>D0000000</t>
  </si>
  <si>
    <t>&lt; 각주사항 &gt;</t>
  </si>
  <si>
    <t>D1000000</t>
  </si>
  <si>
    <t>1.대손상각채권</t>
  </si>
  <si>
    <t>D2000000</t>
  </si>
  <si>
    <t>2.지급보증</t>
  </si>
  <si>
    <t>D3000000</t>
  </si>
  <si>
    <t>3.유동화자산(ABS)</t>
  </si>
  <si>
    <t>D3100000</t>
  </si>
  <si>
    <t>가. 카드자산</t>
  </si>
  <si>
    <t>D3110000</t>
  </si>
  <si>
    <t>1) 카드대급금</t>
  </si>
  <si>
    <t>D3111000</t>
  </si>
  <si>
    <t>가) 일시불카드대급금</t>
  </si>
  <si>
    <t>D3112000</t>
  </si>
  <si>
    <t>나) 할부카드대급금</t>
  </si>
  <si>
    <t>D3120000</t>
  </si>
  <si>
    <t>2) 현금서비스</t>
  </si>
  <si>
    <t>D3130000</t>
  </si>
  <si>
    <t>3) 카드론</t>
  </si>
  <si>
    <t>D3140000</t>
  </si>
  <si>
    <t>4) 기타 카드자산</t>
  </si>
  <si>
    <t>D3141000</t>
  </si>
  <si>
    <t>가) 리볼빙카드자산</t>
  </si>
  <si>
    <t>D3142000</t>
  </si>
  <si>
    <t>나) 기타</t>
  </si>
  <si>
    <t>D3200000</t>
  </si>
  <si>
    <t>나. 기타자산</t>
  </si>
  <si>
    <t>D4000000</t>
  </si>
  <si>
    <t>4.유동화자산(직매각)</t>
  </si>
  <si>
    <t>D4100000</t>
  </si>
  <si>
    <t>D4110000</t>
  </si>
  <si>
    <t>D4111000</t>
  </si>
  <si>
    <t>D4112000</t>
  </si>
  <si>
    <t>D4120000</t>
  </si>
  <si>
    <t>D4130000</t>
  </si>
  <si>
    <t>D4140000</t>
  </si>
  <si>
    <t>D4141000</t>
  </si>
  <si>
    <t>D4142000</t>
  </si>
  <si>
    <t>D4200000</t>
  </si>
  <si>
    <t>D5000000</t>
  </si>
  <si>
    <t>5.매입통화관련거래</t>
  </si>
  <si>
    <t>D6000000</t>
  </si>
  <si>
    <t>6.매도통화관련거래</t>
  </si>
  <si>
    <t>D7000000</t>
  </si>
  <si>
    <t>7.매입이자율관련거래</t>
  </si>
  <si>
    <t>D8000000</t>
  </si>
  <si>
    <t>8.매도이자율관련거래</t>
  </si>
  <si>
    <t>D9000000</t>
  </si>
  <si>
    <t>9.매입주식관련거래</t>
  </si>
  <si>
    <t>DA000000</t>
  </si>
  <si>
    <t>10.매도주식관련거래</t>
  </si>
  <si>
    <t>DB000000</t>
  </si>
  <si>
    <t>11.차익거래차입유가증권</t>
  </si>
  <si>
    <t>DC000000</t>
  </si>
  <si>
    <t>12.차익거래대여유가증권</t>
  </si>
  <si>
    <t>DD000001</t>
  </si>
  <si>
    <t>13.신용카드약정 총액</t>
  </si>
  <si>
    <t>DD000002</t>
  </si>
  <si>
    <t>가.신용카드 총한도</t>
  </si>
  <si>
    <t>DD000000</t>
  </si>
  <si>
    <t>1) 현금서비스</t>
  </si>
  <si>
    <t>DD000003</t>
  </si>
  <si>
    <t>2) 신용판매</t>
  </si>
  <si>
    <t>DD000004</t>
  </si>
  <si>
    <t>나.카드론 한도</t>
  </si>
  <si>
    <t>DD000005</t>
  </si>
  <si>
    <t>다.기타 신용카드 한도</t>
  </si>
  <si>
    <t>DE000000</t>
  </si>
  <si>
    <t>14.유동화 2종 수익권 증권
(위탁자수익권 등 포함)</t>
  </si>
  <si>
    <t>DF000000</t>
  </si>
  <si>
    <t>15.유동화 후순위사채
(시리즈후순위수익권 등 포함)</t>
  </si>
  <si>
    <t>분기중금액</t>
  </si>
  <si>
    <t>회계연도기초~전분기말</t>
  </si>
  <si>
    <t>회계연도기초~금분기말</t>
  </si>
  <si>
    <t>E1000000</t>
  </si>
  <si>
    <t>Ⅰ.수익합계</t>
  </si>
  <si>
    <t>E1100000</t>
  </si>
  <si>
    <t>1.이자수익</t>
  </si>
  <si>
    <t>E1100001　</t>
  </si>
  <si>
    <t>-연체채권이자수익</t>
  </si>
  <si>
    <t>E1110000</t>
  </si>
  <si>
    <t>가.예치금이자</t>
  </si>
  <si>
    <t>E1111000</t>
  </si>
  <si>
    <t>⑴예적금이자</t>
  </si>
  <si>
    <t>E1112000</t>
  </si>
  <si>
    <t>⑵기타 예치금이자</t>
  </si>
  <si>
    <t>EA112000</t>
  </si>
  <si>
    <t>나.유가증권이자</t>
  </si>
  <si>
    <t>E1140000</t>
  </si>
  <si>
    <t>다.대출채권이자</t>
  </si>
  <si>
    <t>E1141000</t>
  </si>
  <si>
    <t>⑴콜론이자</t>
  </si>
  <si>
    <t>E1142000</t>
  </si>
  <si>
    <t>⑵할인어음이자</t>
  </si>
  <si>
    <t>E1143000</t>
  </si>
  <si>
    <t>⑶팩토링금융수익</t>
  </si>
  <si>
    <t>E1143100</t>
  </si>
  <si>
    <t>㈎팩토링금융이자</t>
  </si>
  <si>
    <t>E1143200</t>
  </si>
  <si>
    <t>㈏팩토링금융수수료</t>
  </si>
  <si>
    <t>E1144000</t>
  </si>
  <si>
    <t>⑷대여금이자</t>
  </si>
  <si>
    <t>E1144100</t>
  </si>
  <si>
    <t>㈎단기대출금이자</t>
  </si>
  <si>
    <t>E1144200</t>
  </si>
  <si>
    <t>㈏장기대출금이자</t>
  </si>
  <si>
    <t>E1144300</t>
  </si>
  <si>
    <t>㈐가계대출금이자</t>
  </si>
  <si>
    <t>E1144400</t>
  </si>
  <si>
    <t>㈑지급보증대지급금이자</t>
  </si>
  <si>
    <t>E1144500</t>
  </si>
  <si>
    <t>㈒관계회사대여금이자</t>
  </si>
  <si>
    <t>E1144600</t>
  </si>
  <si>
    <t>㈓기타 대여금이자</t>
  </si>
  <si>
    <t>E1200000</t>
  </si>
  <si>
    <t>2.카드수익</t>
  </si>
  <si>
    <t>E1200001　</t>
  </si>
  <si>
    <t>E1210000</t>
  </si>
  <si>
    <t>가.가맹점수수료</t>
  </si>
  <si>
    <t>E1220000</t>
  </si>
  <si>
    <t>나.일시불대금금에 대한 연체수수료</t>
  </si>
  <si>
    <t>E1221000</t>
  </si>
  <si>
    <t>다. 구매전용카드수익</t>
  </si>
  <si>
    <t>E1230000</t>
  </si>
  <si>
    <t>다.할부카드수수료</t>
  </si>
  <si>
    <t>E1240000</t>
  </si>
  <si>
    <t>라.현금서비스수수료</t>
  </si>
  <si>
    <t>E1250000</t>
  </si>
  <si>
    <t>마.카드론수익</t>
  </si>
  <si>
    <t>E1251000</t>
  </si>
  <si>
    <t>⑴카드론수수료</t>
  </si>
  <si>
    <t>E1252000</t>
  </si>
  <si>
    <t>⑵카드론이자</t>
  </si>
  <si>
    <t>E1260000</t>
  </si>
  <si>
    <t>바.연회비수익</t>
  </si>
  <si>
    <t>E1270000</t>
  </si>
  <si>
    <t>사.카드업무관련 대행수수료</t>
  </si>
  <si>
    <t>E1280000</t>
  </si>
  <si>
    <t>아.부대업무수익</t>
  </si>
  <si>
    <t>E1290000</t>
  </si>
  <si>
    <t>자.기타 카드수익</t>
  </si>
  <si>
    <t>E1291000</t>
  </si>
  <si>
    <t xml:space="preserve">  ⑴ 리볼빙수익</t>
  </si>
  <si>
    <t>E1291100</t>
  </si>
  <si>
    <t xml:space="preserve">     ㈎결제성리볼빙수익</t>
  </si>
  <si>
    <t>E1291200</t>
  </si>
  <si>
    <t xml:space="preserve">     ㈏대출성리볼빙수익</t>
  </si>
  <si>
    <t>E1292000</t>
  </si>
  <si>
    <t xml:space="preserve">  ⑵ 기타 카드수익</t>
  </si>
  <si>
    <t>E1300000</t>
  </si>
  <si>
    <t>3.할부금융수익</t>
  </si>
  <si>
    <t>E1300001　</t>
  </si>
  <si>
    <t>E1310000</t>
  </si>
  <si>
    <t>가.자동차할부금융수익</t>
  </si>
  <si>
    <t>E1311000</t>
  </si>
  <si>
    <t>⑴자동차할부금융수수료</t>
  </si>
  <si>
    <t>E1312000</t>
  </si>
  <si>
    <t>⑵자동차할부금융이자</t>
  </si>
  <si>
    <t>E1320000</t>
  </si>
  <si>
    <t>나.가전제품할부금융수익</t>
  </si>
  <si>
    <t>E1321000</t>
  </si>
  <si>
    <t>⑴가전제품할부금융수수료</t>
  </si>
  <si>
    <t>E1322000</t>
  </si>
  <si>
    <t>⑵가전제품할부금융이자</t>
  </si>
  <si>
    <t>E1330000</t>
  </si>
  <si>
    <t>다.기타내구재할부금융수익</t>
  </si>
  <si>
    <t>E1331000</t>
  </si>
  <si>
    <t>⑴기타내구재할부금융수수료</t>
  </si>
  <si>
    <t>E1332000</t>
  </si>
  <si>
    <t>⑵기타내구재할부금융이자</t>
  </si>
  <si>
    <t>E1340000</t>
  </si>
  <si>
    <t>라.주택할부금융수익</t>
  </si>
  <si>
    <t>E1341000</t>
  </si>
  <si>
    <t>⑴주택할부할부금융수수료</t>
  </si>
  <si>
    <t>E1342000</t>
  </si>
  <si>
    <t>⑵주택할부할부금융이자</t>
  </si>
  <si>
    <t>E1350000</t>
  </si>
  <si>
    <t>마.기계류할부금융수익</t>
  </si>
  <si>
    <t>E1351000</t>
  </si>
  <si>
    <t>⑴기계류할부금융수수료</t>
  </si>
  <si>
    <t>E1352000</t>
  </si>
  <si>
    <t>⑵기계류할부금융이자</t>
  </si>
  <si>
    <t>E1360000</t>
  </si>
  <si>
    <t>바.기타 할부금융수익</t>
  </si>
  <si>
    <t>E1361000</t>
  </si>
  <si>
    <t>⑴기타 할부금융수수료</t>
  </si>
  <si>
    <t>E1362000</t>
  </si>
  <si>
    <t>⑵기타 할부금융이자</t>
  </si>
  <si>
    <t>E1400000</t>
  </si>
  <si>
    <t>4.리스수익</t>
  </si>
  <si>
    <t>E1410000</t>
  </si>
  <si>
    <t>가.금융리스이자</t>
  </si>
  <si>
    <t>E1420000</t>
  </si>
  <si>
    <t>나.운용리스료수입</t>
  </si>
  <si>
    <t>E1430000</t>
  </si>
  <si>
    <t>다.조정리스료수입</t>
  </si>
  <si>
    <t>E1440000</t>
  </si>
  <si>
    <t>라.재리스료수입</t>
  </si>
  <si>
    <t>E1450000</t>
  </si>
  <si>
    <t>마.리스자산처분이익</t>
  </si>
  <si>
    <t>E1460000</t>
  </si>
  <si>
    <t>바.해지리스수입</t>
  </si>
  <si>
    <t>E1470000</t>
  </si>
  <si>
    <t>사.이연리스수입환입</t>
  </si>
  <si>
    <t>E1480000</t>
  </si>
  <si>
    <t>아.연불판매수입</t>
  </si>
  <si>
    <t>E1490000</t>
  </si>
  <si>
    <t>자.기타 리스수익</t>
  </si>
  <si>
    <t>E1600000</t>
  </si>
  <si>
    <t>5.신기술금융수익</t>
  </si>
  <si>
    <t>E1600001　</t>
  </si>
  <si>
    <t>E1610000</t>
  </si>
  <si>
    <t>가.투자주식수익</t>
  </si>
  <si>
    <t>E1611000</t>
  </si>
  <si>
    <t>⑴투자유가증권처분이익</t>
  </si>
  <si>
    <t>E1612000</t>
  </si>
  <si>
    <t>⑵지분법평가이익</t>
  </si>
  <si>
    <t>E1613000</t>
  </si>
  <si>
    <t>⑶투자유가증권손상차손환입</t>
  </si>
  <si>
    <t>E1614000</t>
  </si>
  <si>
    <t>⑷수입배당금</t>
  </si>
  <si>
    <t>E1620000</t>
  </si>
  <si>
    <t>나.출자금수익</t>
  </si>
  <si>
    <t>E1621000</t>
  </si>
  <si>
    <t>E1622000</t>
  </si>
  <si>
    <t>E1623000</t>
  </si>
  <si>
    <t>⑶수입배당금</t>
  </si>
  <si>
    <t>E1624000</t>
  </si>
  <si>
    <t>⑷투자유가증권손상차손환입</t>
  </si>
  <si>
    <t>E1630000</t>
  </si>
  <si>
    <t>다.투자사채수익</t>
  </si>
  <si>
    <t>E1631000</t>
  </si>
  <si>
    <t>⑴가산전환사채이자</t>
  </si>
  <si>
    <t>E1632000</t>
  </si>
  <si>
    <t>⑵사채이자</t>
  </si>
  <si>
    <t>E1633000</t>
  </si>
  <si>
    <t>⑶투자유가증권처분이익</t>
  </si>
  <si>
    <t>E1640000</t>
  </si>
  <si>
    <t>라.수입실시료</t>
  </si>
  <si>
    <t>E1650000</t>
  </si>
  <si>
    <t>마.신기술금융대출금이자</t>
  </si>
  <si>
    <t>E1660000</t>
  </si>
  <si>
    <t>바.신기술금융수수료</t>
  </si>
  <si>
    <t>E1661000</t>
  </si>
  <si>
    <t>⑴조합관리수입수수료</t>
  </si>
  <si>
    <t>E1662000</t>
  </si>
  <si>
    <t>⑵수입약정수수료</t>
  </si>
  <si>
    <t>E1663000</t>
  </si>
  <si>
    <t>⑶수입조정수수료</t>
  </si>
  <si>
    <t>E1664000</t>
  </si>
  <si>
    <t>⑷기한전상환수수료</t>
  </si>
  <si>
    <t>E1665000</t>
  </si>
  <si>
    <t>⑸기타 신기술금융수수료</t>
  </si>
  <si>
    <t>E2000000</t>
  </si>
  <si>
    <t>6.유가증권관련수익</t>
  </si>
  <si>
    <t>E1910000</t>
  </si>
  <si>
    <t>가.유가증권평가이익</t>
  </si>
  <si>
    <t>E1920000</t>
  </si>
  <si>
    <t>⑴단기매매금융자산평가이익</t>
  </si>
  <si>
    <t>E1921000</t>
  </si>
  <si>
    <t>⑵당기손익인식지정금융자산평가이익</t>
  </si>
  <si>
    <t>EA470000</t>
  </si>
  <si>
    <t>나.유가증권상환이익</t>
  </si>
  <si>
    <t>EA480000</t>
  </si>
  <si>
    <t>다.유가증권매매이익</t>
  </si>
  <si>
    <t>E2030000</t>
  </si>
  <si>
    <t>라.유가증권손상차손환입</t>
  </si>
  <si>
    <t>E2100000</t>
  </si>
  <si>
    <t>7.대출채권관련수익</t>
  </si>
  <si>
    <t>E2110000</t>
  </si>
  <si>
    <t>가.대손충당금 환입</t>
  </si>
  <si>
    <t>E2120000</t>
  </si>
  <si>
    <t>나.대출채권매매이익</t>
  </si>
  <si>
    <t>E2121000</t>
  </si>
  <si>
    <t>다.대출채권상환이익</t>
  </si>
  <si>
    <t>E19AA000</t>
  </si>
  <si>
    <t>8.외환거래이익</t>
  </si>
  <si>
    <t>E19A0000</t>
  </si>
  <si>
    <t>가.외환차익</t>
  </si>
  <si>
    <t>E19B0000</t>
  </si>
  <si>
    <t>나.외화환산이익</t>
  </si>
  <si>
    <t>E19C0000</t>
  </si>
  <si>
    <t>다.외화환산대환입</t>
  </si>
  <si>
    <t>E1800000</t>
  </si>
  <si>
    <t>9.수수료수익</t>
  </si>
  <si>
    <t>E1810000</t>
  </si>
  <si>
    <t>가.지급보증수수료</t>
  </si>
  <si>
    <t>E1820000</t>
  </si>
  <si>
    <t>나.기타 수입수수료</t>
  </si>
  <si>
    <t>E1960000</t>
  </si>
  <si>
    <t>10.배당금수익</t>
  </si>
  <si>
    <t>E1A00000</t>
  </si>
  <si>
    <t>11. 유동화자산 관련 처분 수익</t>
  </si>
  <si>
    <t>E1A10000</t>
  </si>
  <si>
    <t>가.카드채권처분이익</t>
  </si>
  <si>
    <t>E1A11000</t>
  </si>
  <si>
    <t>⑴카드대급금처분이익</t>
  </si>
  <si>
    <t>E1A12000</t>
  </si>
  <si>
    <t>⑵카드론처분이익</t>
  </si>
  <si>
    <t>E1A20000</t>
  </si>
  <si>
    <t>나.리스채권처분이익</t>
  </si>
  <si>
    <t>E1A30000</t>
  </si>
  <si>
    <t>다.할부채권처분이익</t>
  </si>
  <si>
    <t>E1A40000</t>
  </si>
  <si>
    <t>라.기타자산처분이익</t>
  </si>
  <si>
    <t>E1B00000</t>
  </si>
  <si>
    <t>12. 유동화자산 관련 배당 수익</t>
  </si>
  <si>
    <t>E1B10000</t>
  </si>
  <si>
    <t>가.카드채권배당금</t>
  </si>
  <si>
    <t>E1B11000</t>
  </si>
  <si>
    <t>⑴카드대급금배당금</t>
  </si>
  <si>
    <t>E1B12000</t>
  </si>
  <si>
    <t>⑵카드론 배당금</t>
  </si>
  <si>
    <t>E1B20000</t>
  </si>
  <si>
    <t>나.리스채권배당금</t>
  </si>
  <si>
    <t>E1B30000</t>
  </si>
  <si>
    <t>다.할부채권배당금</t>
  </si>
  <si>
    <t>E1B40000</t>
  </si>
  <si>
    <t>라.기타자산배당금</t>
  </si>
  <si>
    <t>E1C00000</t>
  </si>
  <si>
    <t>13.유동화자산 관련 관리 수익</t>
  </si>
  <si>
    <t>E1900000</t>
  </si>
  <si>
    <t>14.기타 수익</t>
  </si>
  <si>
    <t>E1900001　</t>
  </si>
  <si>
    <t>-비업무용자산처분이익</t>
  </si>
  <si>
    <t>E1900002　</t>
  </si>
  <si>
    <t>-비업무용자산손상차손환입</t>
  </si>
  <si>
    <t>E1500000</t>
  </si>
  <si>
    <t>가.렌탈수입</t>
  </si>
  <si>
    <t>E1510000</t>
  </si>
  <si>
    <t>⑴렌탈료수입</t>
  </si>
  <si>
    <t>E1520000</t>
  </si>
  <si>
    <t>⑵렌탈자산처분이익</t>
  </si>
  <si>
    <t>E1930000</t>
  </si>
  <si>
    <t>나.선물환거래대환입</t>
  </si>
  <si>
    <t>E1940000</t>
  </si>
  <si>
    <t>다.파생금융상품평가이익</t>
  </si>
  <si>
    <t>E1950000</t>
  </si>
  <si>
    <t>라.파생금융상품거래이익</t>
  </si>
  <si>
    <t>E1980000</t>
  </si>
  <si>
    <t>마.리스자산처분손실충당금환입</t>
  </si>
  <si>
    <t>E1990000</t>
  </si>
  <si>
    <t>바.지급보증충당금 환입</t>
  </si>
  <si>
    <t>E1970000</t>
  </si>
  <si>
    <t>사.대손충당금 환입</t>
  </si>
  <si>
    <t>E19E0000</t>
  </si>
  <si>
    <t>아.미사용약정충당금 환입</t>
  </si>
  <si>
    <t>E19D0000</t>
  </si>
  <si>
    <t>자.지분법평가이익</t>
  </si>
  <si>
    <t>E20A0000　</t>
  </si>
  <si>
    <t>차.유형자산재평가손실환입</t>
  </si>
  <si>
    <t>E4100000</t>
  </si>
  <si>
    <t>카.종업원대여금이자</t>
  </si>
  <si>
    <t>E4110000</t>
  </si>
  <si>
    <t>⑴.직원주택자금대출금이자</t>
  </si>
  <si>
    <t>E4120000</t>
  </si>
  <si>
    <t>⑵.우리사주조합원대여금이자</t>
  </si>
  <si>
    <t>E4400000</t>
  </si>
  <si>
    <t>타.수입잡이자</t>
  </si>
  <si>
    <t>E4500000</t>
  </si>
  <si>
    <t>파.자산수증익</t>
  </si>
  <si>
    <t>E7100000</t>
  </si>
  <si>
    <t>하.채무면제익</t>
  </si>
  <si>
    <t>E7200000</t>
  </si>
  <si>
    <t>거.보험차익</t>
  </si>
  <si>
    <t>E7300000</t>
  </si>
  <si>
    <t>너.대손충당금 환입</t>
  </si>
  <si>
    <t>E4910000</t>
  </si>
  <si>
    <t>더.염가매수차익</t>
  </si>
  <si>
    <t>E4910001</t>
  </si>
  <si>
    <t>러.유형자산손상차손환입</t>
  </si>
  <si>
    <t>E4910002</t>
  </si>
  <si>
    <t>버.무형자산손상차손환입</t>
  </si>
  <si>
    <t>E4910003</t>
  </si>
  <si>
    <t>머.기타비금융자산손상차손환입</t>
  </si>
  <si>
    <t>E4910004</t>
  </si>
  <si>
    <t>버.유형자산처분이익</t>
  </si>
  <si>
    <t>E4910005</t>
  </si>
  <si>
    <t>서.투자부동산처분이익</t>
  </si>
  <si>
    <t>E4910006</t>
  </si>
  <si>
    <t>어.기타비금융자산처분이익</t>
  </si>
  <si>
    <t>E4800007</t>
  </si>
  <si>
    <t>저.잡이익</t>
  </si>
  <si>
    <t>F2000000</t>
  </si>
  <si>
    <t>Ⅱ.비용합계</t>
  </si>
  <si>
    <t>F2100001</t>
  </si>
  <si>
    <t>1.이자비용</t>
  </si>
  <si>
    <t>F2100000</t>
  </si>
  <si>
    <t>가.차입금이자</t>
  </si>
  <si>
    <t>F2110000</t>
  </si>
  <si>
    <t>⑴단기차입금 이자</t>
  </si>
  <si>
    <t>F2111000</t>
  </si>
  <si>
    <t>①당좌차월이자</t>
  </si>
  <si>
    <t>F2112000</t>
  </si>
  <si>
    <t>②일반차입금이자</t>
  </si>
  <si>
    <t>F2113000</t>
  </si>
  <si>
    <t>③어음차입금이자</t>
  </si>
  <si>
    <t>F2114000</t>
  </si>
  <si>
    <t>④기타 단기차입금이자</t>
  </si>
  <si>
    <t>F2120000</t>
  </si>
  <si>
    <t>⑵콜머니이자</t>
  </si>
  <si>
    <t>F2130000</t>
  </si>
  <si>
    <t>⑶장기차입금이자</t>
  </si>
  <si>
    <t>F2131000</t>
  </si>
  <si>
    <t>①원화장기차입금이자</t>
  </si>
  <si>
    <t>F2132000</t>
  </si>
  <si>
    <t>②외화장기차입금이자</t>
  </si>
  <si>
    <t>F2140000</t>
  </si>
  <si>
    <t>⑷관계회사차입금이자</t>
  </si>
  <si>
    <t>F2141000</t>
  </si>
  <si>
    <t>①관계회사 단기차입금이자</t>
  </si>
  <si>
    <t>F2142000</t>
  </si>
  <si>
    <t>②관계회사 장기차입금이자</t>
  </si>
  <si>
    <t>F2200000</t>
  </si>
  <si>
    <t>나.사채이자</t>
  </si>
  <si>
    <t>F2300000</t>
  </si>
  <si>
    <t>2.카드비용</t>
  </si>
  <si>
    <t>F2310000</t>
  </si>
  <si>
    <t>가.모집비용</t>
  </si>
  <si>
    <t>F2311000</t>
  </si>
  <si>
    <t>⑴회원모집비용</t>
  </si>
  <si>
    <t>F2312000</t>
  </si>
  <si>
    <t>⑵가맹점모집비용</t>
  </si>
  <si>
    <t>F2320000</t>
  </si>
  <si>
    <t>나.제휴사지급수수료</t>
  </si>
  <si>
    <t>F2321000</t>
  </si>
  <si>
    <t>⑴국내제휴사지급수수료</t>
  </si>
  <si>
    <t>F2322000</t>
  </si>
  <si>
    <t>⑵해외제휴사지급수수료</t>
  </si>
  <si>
    <t>F2330000</t>
  </si>
  <si>
    <t>다.회원·가맹점 손실보상수수료</t>
  </si>
  <si>
    <t>F2340000</t>
  </si>
  <si>
    <t>라.현금서비스취급수수료</t>
  </si>
  <si>
    <t>F2350000</t>
  </si>
  <si>
    <t>마.거래승인지급수수료</t>
  </si>
  <si>
    <t>F2360000</t>
  </si>
  <si>
    <t>바.카드업무대행 수수료</t>
  </si>
  <si>
    <t>F2370000</t>
  </si>
  <si>
    <t>사.카드발급비용</t>
  </si>
  <si>
    <t>F2380000</t>
  </si>
  <si>
    <t>아.연체채권회수 수수료</t>
  </si>
  <si>
    <t>F2390000</t>
  </si>
  <si>
    <t>자.기타 카드영업비용</t>
  </si>
  <si>
    <t>F2391000</t>
  </si>
  <si>
    <t xml:space="preserve"> ⑴ 발급사 보전수수료</t>
  </si>
  <si>
    <t>F2392000</t>
  </si>
  <si>
    <t xml:space="preserve"> ⑵ 무이자 할부비용</t>
  </si>
  <si>
    <t>F2393000</t>
  </si>
  <si>
    <t xml:space="preserve"> ⑶ 기타 비용</t>
  </si>
  <si>
    <t>F3A00000</t>
  </si>
  <si>
    <t>3. 할부금융비용</t>
  </si>
  <si>
    <t>F3A10000</t>
  </si>
  <si>
    <t>가.할부금융판촉비</t>
  </si>
  <si>
    <t>F3A20000</t>
  </si>
  <si>
    <t>나.할부금융수수료</t>
  </si>
  <si>
    <t>F3A30000</t>
  </si>
  <si>
    <t>다.할부금융채권회수비용</t>
  </si>
  <si>
    <t>F3A40000</t>
  </si>
  <si>
    <t>라.기타 할부금융비용</t>
  </si>
  <si>
    <t>F2400000</t>
  </si>
  <si>
    <t>3.리스비용</t>
  </si>
  <si>
    <t>F2410000</t>
  </si>
  <si>
    <t>가.리스자산보험료</t>
  </si>
  <si>
    <t>F2420000</t>
  </si>
  <si>
    <t>나.운용리스자산감가상각비</t>
  </si>
  <si>
    <t>F2430000</t>
  </si>
  <si>
    <t>다.운용리스자산 처분손실</t>
  </si>
  <si>
    <t>F2450000</t>
  </si>
  <si>
    <t>라.전대리스이자</t>
  </si>
  <si>
    <t>F2460000</t>
  </si>
  <si>
    <t>마.기타 리스비용</t>
  </si>
  <si>
    <t>F2600000</t>
  </si>
  <si>
    <t>4.신기술금융비용</t>
  </si>
  <si>
    <t>F2610000</t>
  </si>
  <si>
    <t>가.투자주식관련 비용</t>
  </si>
  <si>
    <t>F2611000</t>
  </si>
  <si>
    <t>⑴투자유가증권처분비용</t>
  </si>
  <si>
    <t>F2612000</t>
  </si>
  <si>
    <t>⑵투자유가증권처분손실</t>
  </si>
  <si>
    <t>F2613000</t>
  </si>
  <si>
    <t>⑶지분법평가손실</t>
  </si>
  <si>
    <t>F2614000</t>
  </si>
  <si>
    <t>⑷투자유가증권손상차손</t>
  </si>
  <si>
    <t>F2620000</t>
  </si>
  <si>
    <t>나.출자금관련 비용</t>
  </si>
  <si>
    <t>F2621000</t>
  </si>
  <si>
    <t>F2622000</t>
  </si>
  <si>
    <t>F2623000</t>
  </si>
  <si>
    <t>F2624000</t>
  </si>
  <si>
    <t>F2630000</t>
  </si>
  <si>
    <t>다.투자사채손실</t>
  </si>
  <si>
    <t>F2631000</t>
  </si>
  <si>
    <t>⑴채권상환손실</t>
  </si>
  <si>
    <t>F2632000</t>
  </si>
  <si>
    <t>F2640000</t>
  </si>
  <si>
    <t>라.신기술금융 지급수수료</t>
  </si>
  <si>
    <t>F2641000</t>
  </si>
  <si>
    <t>⑴조합관리지급수수료</t>
  </si>
  <si>
    <t>F2642000</t>
  </si>
  <si>
    <t>⑵기타신기술금융지급수수료</t>
  </si>
  <si>
    <t>F2AAA000</t>
  </si>
  <si>
    <t>5.유가증권 관련비용</t>
  </si>
  <si>
    <t>F2A10000</t>
  </si>
  <si>
    <t>가.유가증권평가손실</t>
  </si>
  <si>
    <t>F2A20000</t>
  </si>
  <si>
    <t>⑴단기매매금융자산평가손실</t>
  </si>
  <si>
    <t>F2A21000</t>
  </si>
  <si>
    <t>⑵당기손익인식지정금융자산평가손실</t>
  </si>
  <si>
    <t>FA570000</t>
  </si>
  <si>
    <t>나.유가증권상환손실</t>
  </si>
  <si>
    <t>FA560000</t>
  </si>
  <si>
    <t>다.유가증권매매손실</t>
  </si>
  <si>
    <t>F2AA2000</t>
  </si>
  <si>
    <t>라.유가증권손상차손</t>
  </si>
  <si>
    <t>F5500000</t>
  </si>
  <si>
    <t>마.유가증권매입제비용</t>
  </si>
  <si>
    <t>F2A71000</t>
  </si>
  <si>
    <t>6.대출채권 관련비용</t>
  </si>
  <si>
    <t>F2A72000</t>
  </si>
  <si>
    <t>가.대손상각비</t>
  </si>
  <si>
    <t>F2A73000</t>
  </si>
  <si>
    <t>나.대출채권매매손실</t>
  </si>
  <si>
    <t>F2A74000</t>
  </si>
  <si>
    <t>다.대출채권상환손실</t>
  </si>
  <si>
    <t>F2AA1000</t>
  </si>
  <si>
    <t>7.외환거래손실</t>
  </si>
  <si>
    <t>F2A90000</t>
  </si>
  <si>
    <t>가.외환차손</t>
  </si>
  <si>
    <t>F2AA0000</t>
  </si>
  <si>
    <t>나.외화환산손실</t>
  </si>
  <si>
    <t>F2800000</t>
  </si>
  <si>
    <t>8.수수료비용</t>
  </si>
  <si>
    <t>F2810000</t>
  </si>
  <si>
    <t>가.지급수수료</t>
  </si>
  <si>
    <t>F2820000</t>
  </si>
  <si>
    <t>나.기타 수수료비용</t>
  </si>
  <si>
    <t>F2900000</t>
  </si>
  <si>
    <t>9.판매비와 관리비</t>
  </si>
  <si>
    <t>F2910000</t>
  </si>
  <si>
    <t>가.급 여</t>
  </si>
  <si>
    <t>F2920000</t>
  </si>
  <si>
    <t>나.퇴직급여</t>
  </si>
  <si>
    <t>F29B0000</t>
  </si>
  <si>
    <t>다.해고 및 명예퇴직급여</t>
  </si>
  <si>
    <t>F2930000</t>
  </si>
  <si>
    <t>라.복리후생비</t>
  </si>
  <si>
    <t>F2940000</t>
  </si>
  <si>
    <t>마.임차료</t>
  </si>
  <si>
    <t>F2950000</t>
  </si>
  <si>
    <t>바.접대비</t>
  </si>
  <si>
    <t>F2960000</t>
  </si>
  <si>
    <t>사.감가상각비</t>
  </si>
  <si>
    <t>F2970000</t>
  </si>
  <si>
    <t>아.무형자산상각비</t>
  </si>
  <si>
    <t>F2980000</t>
  </si>
  <si>
    <t>자.세금과공과</t>
  </si>
  <si>
    <t>F2990000</t>
  </si>
  <si>
    <t>차.광고선전비</t>
  </si>
  <si>
    <t>F29A0000</t>
  </si>
  <si>
    <t>카.기 타</t>
  </si>
  <si>
    <t>F2A00000</t>
  </si>
  <si>
    <t>10.기타 비용</t>
  </si>
  <si>
    <t>F2A00001　</t>
  </si>
  <si>
    <t>- 비업무용자산처분손실</t>
  </si>
  <si>
    <t>F2A00002　</t>
  </si>
  <si>
    <t>- 비업무용자산손상차손</t>
  </si>
  <si>
    <t>F2A00003　</t>
  </si>
  <si>
    <t>- 비업무용자산상각비</t>
  </si>
  <si>
    <t>F2500000</t>
  </si>
  <si>
    <t>가.렌탈비용</t>
  </si>
  <si>
    <t>F2510000</t>
  </si>
  <si>
    <t>⑴렌탈자산보험료</t>
  </si>
  <si>
    <t>F2520000</t>
  </si>
  <si>
    <t>⑵렌탈자산감가상각비</t>
  </si>
  <si>
    <t>F2530000</t>
  </si>
  <si>
    <t>⑶렌탈자산처분손실</t>
  </si>
  <si>
    <t>F2A30000</t>
  </si>
  <si>
    <t>나.선물환거래차상각</t>
  </si>
  <si>
    <t>F2A40000</t>
  </si>
  <si>
    <t>다.파생상품평가손실</t>
  </si>
  <si>
    <t>F2A50000</t>
  </si>
  <si>
    <t>라.파생상품거래손실</t>
  </si>
  <si>
    <t>F2A51000</t>
  </si>
  <si>
    <t>마.파생상품매입제비용</t>
  </si>
  <si>
    <t>F2A52000</t>
  </si>
  <si>
    <t>바.파생상품손상차손</t>
  </si>
  <si>
    <t>F2A60000</t>
  </si>
  <si>
    <t>사.지급보증료</t>
  </si>
  <si>
    <t>F2A70000</t>
  </si>
  <si>
    <t>아.대손상각비</t>
  </si>
  <si>
    <t>F2A80000</t>
  </si>
  <si>
    <t>자.지급보증충당금전입액</t>
  </si>
  <si>
    <t>F2AC0000</t>
  </si>
  <si>
    <t>차.환매채무충당금전입액</t>
  </si>
  <si>
    <t>F2AD0000</t>
  </si>
  <si>
    <t>카.미사용약정충당금 전입액</t>
  </si>
  <si>
    <t>FA571000</t>
  </si>
  <si>
    <t>타.지분법평가손실</t>
  </si>
  <si>
    <t>F2AB0000</t>
  </si>
  <si>
    <t>파.유형자산재평가손실</t>
  </si>
  <si>
    <t>F5100000</t>
  </si>
  <si>
    <t>하.기부금</t>
  </si>
  <si>
    <t>F5200000</t>
  </si>
  <si>
    <t>거.외화환산차상각</t>
  </si>
  <si>
    <t>F8100000</t>
  </si>
  <si>
    <t>너.재해손실</t>
  </si>
  <si>
    <t>F5910000</t>
  </si>
  <si>
    <t>더.대손상각비</t>
  </si>
  <si>
    <t>F5920000　</t>
  </si>
  <si>
    <t>러.유형자산손상차손</t>
  </si>
  <si>
    <t>F5930000　</t>
  </si>
  <si>
    <t>머.무형자산손상차손</t>
  </si>
  <si>
    <t>F5940000　</t>
  </si>
  <si>
    <t>버.기타비금융자산손상차손</t>
  </si>
  <si>
    <t>F5950000　</t>
  </si>
  <si>
    <t>서.유형자산처분손실</t>
  </si>
  <si>
    <t>F5960000　</t>
  </si>
  <si>
    <t>어.투자부동산처분손실</t>
  </si>
  <si>
    <t>F5970000　</t>
  </si>
  <si>
    <t>저.기타비금융자산처분손실</t>
  </si>
  <si>
    <t>F5800000</t>
  </si>
  <si>
    <t>처.잡손실</t>
  </si>
  <si>
    <t>G3000000</t>
  </si>
  <si>
    <t>Ⅲ.법인세비용차감전순이익</t>
  </si>
  <si>
    <t>FA000000</t>
  </si>
  <si>
    <t>Ⅳ.법인세비용</t>
  </si>
  <si>
    <t>GA000000</t>
  </si>
  <si>
    <t>Ⅴ.당기순이익(손실)</t>
  </si>
  <si>
    <t>H9000000</t>
  </si>
  <si>
    <t>&lt;각주사항&gt;</t>
  </si>
  <si>
    <t>H9100000</t>
  </si>
  <si>
    <t>Ⅹ.중단사업 손익(법인세차감전)</t>
  </si>
  <si>
    <t>H9200000</t>
  </si>
  <si>
    <t>H9300000</t>
  </si>
  <si>
    <t>일반</t>
    <phoneticPr fontId="3" type="noConversion"/>
  </si>
  <si>
    <t>계정코드(IFRS)</t>
    <phoneticPr fontId="3" type="noConversion"/>
  </si>
  <si>
    <t>계정과목(IFRS)</t>
    <phoneticPr fontId="3" type="noConversion"/>
  </si>
  <si>
    <t>계정코드(금감원)</t>
    <phoneticPr fontId="3" type="noConversion"/>
  </si>
  <si>
    <t>계정과목(금감원)</t>
    <phoneticPr fontId="3" type="noConversion"/>
  </si>
  <si>
    <t>비고</t>
    <phoneticPr fontId="3" type="noConversion"/>
  </si>
  <si>
    <t>선급법인세-해외</t>
    <phoneticPr fontId="3" type="noConversion"/>
  </si>
  <si>
    <t>집계계정</t>
    <phoneticPr fontId="3" type="noConversion"/>
  </si>
  <si>
    <t>부</t>
    <phoneticPr fontId="3" type="noConversion"/>
  </si>
  <si>
    <t>사용안함</t>
    <phoneticPr fontId="3" type="noConversion"/>
  </si>
  <si>
    <t>B1220000</t>
    <phoneticPr fontId="3" type="noConversion"/>
  </si>
  <si>
    <t>나.일반차입금</t>
    <phoneticPr fontId="3" type="noConversion"/>
  </si>
  <si>
    <t>AB242000</t>
    <phoneticPr fontId="3" type="noConversion"/>
  </si>
  <si>
    <t>나. 외화 지분법적용투자주식</t>
    <phoneticPr fontId="3" type="noConversion"/>
  </si>
  <si>
    <t>C4A00000</t>
    <phoneticPr fontId="3" type="noConversion"/>
  </si>
  <si>
    <t>6.기타 자본조정</t>
    <phoneticPr fontId="3" type="noConversion"/>
  </si>
  <si>
    <t>비유동매도가능금융자산-기타(취득)</t>
    <phoneticPr fontId="3" type="noConversion"/>
  </si>
  <si>
    <t>예수금-기타</t>
    <phoneticPr fontId="3" type="noConversion"/>
  </si>
  <si>
    <t>나.예수금</t>
    <phoneticPr fontId="3" type="noConversion"/>
  </si>
  <si>
    <t>기타이익잉여금조정</t>
    <phoneticPr fontId="3" type="noConversion"/>
  </si>
  <si>
    <t>감자차손</t>
    <phoneticPr fontId="3" type="noConversion"/>
  </si>
  <si>
    <t>C3700000</t>
    <phoneticPr fontId="3" type="noConversion"/>
  </si>
  <si>
    <t>7.미처분이익잉여금(미처리결손금)</t>
    <phoneticPr fontId="3" type="noConversion"/>
  </si>
  <si>
    <t>시내교통비(콜택시)</t>
    <phoneticPr fontId="3" type="noConversion"/>
  </si>
  <si>
    <t>통신비-유선전화(국제)</t>
    <phoneticPr fontId="3" type="noConversion"/>
  </si>
  <si>
    <t>교육훈련비-일반(에듀코인)</t>
    <phoneticPr fontId="3" type="noConversion"/>
  </si>
  <si>
    <t>용역수수료-기타(기타)</t>
    <phoneticPr fontId="3" type="noConversion"/>
  </si>
  <si>
    <t>이자수익</t>
    <phoneticPr fontId="3" type="noConversion"/>
  </si>
  <si>
    <t>가계정</t>
    <phoneticPr fontId="3" type="noConversion"/>
  </si>
  <si>
    <t>집계계정</t>
    <phoneticPr fontId="3" type="noConversion"/>
  </si>
  <si>
    <t>매도가능금융자산처분손실</t>
    <phoneticPr fontId="3" type="noConversion"/>
  </si>
  <si>
    <t>지분법평가손실</t>
    <phoneticPr fontId="3" type="noConversion"/>
  </si>
  <si>
    <t>매도가능금융자산손상차손</t>
    <phoneticPr fontId="3" type="noConversion"/>
  </si>
  <si>
    <t>지분법적용투자주식처분손실</t>
    <phoneticPr fontId="3" type="noConversion"/>
  </si>
  <si>
    <t>사용안함으로 변경</t>
  </si>
  <si>
    <t>사용안함으로 변경</t>
    <phoneticPr fontId="3" type="noConversion"/>
  </si>
  <si>
    <t>금감원 : 조건부융자의 손상차손 맵핑계정이 없어서 주식_투자유가증권손상차손으로 분류</t>
    <phoneticPr fontId="3" type="noConversion"/>
  </si>
  <si>
    <t>금감원 : 조건부융자의 손상차손환입 맵핑계정이 없어서 주식_투자유가증권손상차손환입으로 분류</t>
    <phoneticPr fontId="3" type="noConversion"/>
  </si>
  <si>
    <t>　　　 기타조합비용</t>
    <phoneticPr fontId="3" type="noConversion"/>
  </si>
  <si>
    <t>계정과목명 변경</t>
  </si>
  <si>
    <t>계정과목명 변경</t>
    <phoneticPr fontId="3" type="noConversion"/>
  </si>
  <si>
    <t>기타수수료-기타</t>
    <phoneticPr fontId="3" type="noConversion"/>
  </si>
  <si>
    <t>삭제</t>
    <phoneticPr fontId="3" type="noConversion"/>
  </si>
  <si>
    <t>집계계정 // 사용안함으로 변경</t>
  </si>
  <si>
    <t>집계계정 // 사용안함으로 변경</t>
    <phoneticPr fontId="3" type="noConversion"/>
  </si>
  <si>
    <t>계정과목</t>
  </si>
  <si>
    <t>I.유동자산</t>
  </si>
  <si>
    <t>(1)당좌자산</t>
  </si>
  <si>
    <t>기타현금성자산</t>
  </si>
  <si>
    <t>단기매매증권</t>
  </si>
  <si>
    <t>단기매매증권-주식</t>
  </si>
  <si>
    <t>단기매매증권-주식(일임)</t>
  </si>
  <si>
    <t>단기매매증권-주식(고유)</t>
  </si>
  <si>
    <t>단기매매증권-채권</t>
  </si>
  <si>
    <t>단기매매증권-수익증권</t>
  </si>
  <si>
    <t>단기매매증권-신주인수권</t>
  </si>
  <si>
    <t>단기매매증권-기타</t>
  </si>
  <si>
    <t>파생금융상품-최초인식지점지정</t>
  </si>
  <si>
    <t>단기매매증권-외화</t>
  </si>
  <si>
    <t>단기대여금대손충당금</t>
  </si>
  <si>
    <t>미수금-외화</t>
  </si>
  <si>
    <t>미수금대손충당금</t>
  </si>
  <si>
    <t>미수수익-금융상품</t>
  </si>
  <si>
    <t>미수수익대손충당금</t>
  </si>
  <si>
    <t>미수법인세환급액</t>
  </si>
  <si>
    <t>이연법인세자산</t>
  </si>
  <si>
    <t>II.투자자산</t>
  </si>
  <si>
    <t>(1)신기술금융자산</t>
  </si>
  <si>
    <t>신기술_매도가능증권</t>
  </si>
  <si>
    <t>신기술_투자주식</t>
  </si>
  <si>
    <t>신기술_투자주식(인정)</t>
  </si>
  <si>
    <t>신기술_투자주식(불인정)</t>
  </si>
  <si>
    <t>신기술_투자사채</t>
  </si>
  <si>
    <t>신기술_투자사채(인정)</t>
  </si>
  <si>
    <t>신기술_투자사채(불인정)</t>
  </si>
  <si>
    <t>신기술_투자사채-대손충당금</t>
  </si>
  <si>
    <t>신기술_신주인수권</t>
  </si>
  <si>
    <t>신기술_기타투자자산</t>
  </si>
  <si>
    <t>신기술_조합출자금</t>
  </si>
  <si>
    <t>신기술_조합출자손실충당금</t>
  </si>
  <si>
    <t>신기술_PF_조건부융자</t>
  </si>
  <si>
    <t>신기술_PF_조건부융자(인정)</t>
  </si>
  <si>
    <t>신기술_PF_조건부융자(불인정)</t>
  </si>
  <si>
    <t>신기술_PF_조건부융자-대손충당금</t>
  </si>
  <si>
    <t>신기술_채권</t>
  </si>
  <si>
    <t>신기술_채권(인정)</t>
  </si>
  <si>
    <t>신기술_채권(불인정)</t>
  </si>
  <si>
    <t>신기술_채권-대손충당금</t>
  </si>
  <si>
    <t>신기술_관계기업투자</t>
  </si>
  <si>
    <t>신기술_투자주식-지분법</t>
  </si>
  <si>
    <t>신기술_투자주식-지분법(인정)</t>
  </si>
  <si>
    <t>신기술_투자주식-지분법(불인정)</t>
  </si>
  <si>
    <t>신기술_투자주식-연결</t>
  </si>
  <si>
    <t>신기술_투자주식-연결(인정)</t>
  </si>
  <si>
    <t>신기술_투자주식-연결(불인정)</t>
  </si>
  <si>
    <t>신기술_투자사채-지분법</t>
  </si>
  <si>
    <t>신기술_투자사채-지분법(인정)</t>
  </si>
  <si>
    <t>신기술_투자사채-지분법(불인정)</t>
  </si>
  <si>
    <t>신기술_투자사채-지분법대손충당금</t>
  </si>
  <si>
    <t>신기술_투자사채-연결</t>
  </si>
  <si>
    <t>신기술_투자사채-연결(인정)</t>
  </si>
  <si>
    <t>신기술_투자사채-연결(불인정)</t>
  </si>
  <si>
    <t>신기술_투자사채-연결대손충당금</t>
  </si>
  <si>
    <t>신기술_신주인수권-지분법</t>
  </si>
  <si>
    <t>신기술_신주인수권-연결</t>
  </si>
  <si>
    <t>신기술_조합출자금-지분법</t>
  </si>
  <si>
    <t>신기술_조합출자금-지분법충당금</t>
  </si>
  <si>
    <t>신기술_조합출자금-연결</t>
  </si>
  <si>
    <t>신기술_조합출자금-연결충당금</t>
  </si>
  <si>
    <t>신기술_PF_조건부융자-지분법</t>
  </si>
  <si>
    <t>신기술_PF_조건부융자-지분법(인정)</t>
  </si>
  <si>
    <t>신기술_PF_조건부융자-지분법(불인정)</t>
  </si>
  <si>
    <t>신기술_PF_조건부융자-지분법대손충당금</t>
  </si>
  <si>
    <t>신기술_PF_조건부융자-연결</t>
  </si>
  <si>
    <t>신기술_PF_조건부융자-연결(인정)</t>
  </si>
  <si>
    <t>신기술_PF_조건부융자-연결(불인정)</t>
  </si>
  <si>
    <t>신기술_PF_조건부융자-연결대손충당금</t>
  </si>
  <si>
    <t>신기술_채권-지분법</t>
  </si>
  <si>
    <t>신기술_채권-지분법(인정)</t>
  </si>
  <si>
    <t>신기술_채권-지분법(불인정)</t>
  </si>
  <si>
    <t>신기술_채권-지분법대손충당금</t>
  </si>
  <si>
    <t>신기술_채권-연결</t>
  </si>
  <si>
    <t>신기술_채권-연결(인정)</t>
  </si>
  <si>
    <t>신기술_채권-연결(불인정)</t>
  </si>
  <si>
    <t>신기술_채권-연결대손충당금</t>
  </si>
  <si>
    <t>(2)일반투자자산</t>
  </si>
  <si>
    <t>매도가능증권</t>
  </si>
  <si>
    <t>투자주식</t>
  </si>
  <si>
    <t>투자사채</t>
  </si>
  <si>
    <t>투자사채대손충당금</t>
  </si>
  <si>
    <t>신주인수권</t>
  </si>
  <si>
    <t>PF_조건부융자</t>
  </si>
  <si>
    <t>PF_조건부융자대손충당금</t>
  </si>
  <si>
    <t>조합출자금</t>
  </si>
  <si>
    <t>조합출자손실충당금</t>
  </si>
  <si>
    <t>투자채권</t>
  </si>
  <si>
    <t>투자채권대손충당금</t>
  </si>
  <si>
    <t>기타투자자산</t>
  </si>
  <si>
    <t>투자주식-지분법</t>
  </si>
  <si>
    <t>투자주식-연결</t>
  </si>
  <si>
    <t>투자사채-지분법</t>
  </si>
  <si>
    <t>투자사채-지분법대손충당금</t>
  </si>
  <si>
    <t>투자사채-연결</t>
  </si>
  <si>
    <t>투자사채-연결대손충당금</t>
  </si>
  <si>
    <t>신주인수권-지분법</t>
  </si>
  <si>
    <t>신주인수권-연결</t>
  </si>
  <si>
    <t>조합출자금-지분법</t>
  </si>
  <si>
    <t>조합출자금-지분법충당금</t>
  </si>
  <si>
    <t>조합출자금-연결</t>
  </si>
  <si>
    <t>조합출자금-연결충당금</t>
  </si>
  <si>
    <t>PF_조건부융자-지분법</t>
  </si>
  <si>
    <t>PF_조건부융자-지분법대손충당금</t>
  </si>
  <si>
    <t>PF_조건부융자-연결</t>
  </si>
  <si>
    <t>PF_조건부융자-연결대손충당금</t>
  </si>
  <si>
    <t>지분법적용투자주식-외화</t>
  </si>
  <si>
    <t>매도가능증권-외화</t>
  </si>
  <si>
    <t>투자주식-외화</t>
  </si>
  <si>
    <t>투자사채-외화</t>
  </si>
  <si>
    <t>투자사채대손충당금-외화</t>
  </si>
  <si>
    <t>신주인수권-외화</t>
  </si>
  <si>
    <t>조합출자금-외화</t>
  </si>
  <si>
    <t>조합출자손실충당금-외화</t>
  </si>
  <si>
    <t>투자채권-외화</t>
  </si>
  <si>
    <t>투자채권대손충당금-외화</t>
  </si>
  <si>
    <t>기타투자자산-외화</t>
  </si>
  <si>
    <t>III.비유동자산</t>
  </si>
  <si>
    <t>(1)투자자산</t>
  </si>
  <si>
    <t>장기대여금대손충당금</t>
  </si>
  <si>
    <t>비유동_매도가능증권</t>
  </si>
  <si>
    <t>기타의투자자산</t>
  </si>
  <si>
    <t>(2)유형자산</t>
  </si>
  <si>
    <t>건물감가상각누계액</t>
  </si>
  <si>
    <t>차량운반구감가상각누계액</t>
  </si>
  <si>
    <t>집기비품</t>
  </si>
  <si>
    <t>전산비품감가상각누계액</t>
  </si>
  <si>
    <t>일반비품감가상각누계액</t>
  </si>
  <si>
    <t>기타의유형자산</t>
  </si>
  <si>
    <t>기타의유형자산감가상각누계액</t>
  </si>
  <si>
    <t>(3)무형자산</t>
  </si>
  <si>
    <t>기타의무형자산감가상각누계액</t>
  </si>
  <si>
    <t>무형자산손상차손누계액</t>
  </si>
  <si>
    <t>콘도회원권</t>
  </si>
  <si>
    <t>(4)기타비유동자산</t>
  </si>
  <si>
    <t>보증금</t>
  </si>
  <si>
    <t>임차보증금현재가치할인차금</t>
  </si>
  <si>
    <t>회원권현재가치할인차금</t>
  </si>
  <si>
    <t>비유동성이연법인세자산</t>
  </si>
  <si>
    <t>I.유동부채</t>
  </si>
  <si>
    <t>미지급금-투자</t>
  </si>
  <si>
    <t>미지급금-투자(외화)</t>
  </si>
  <si>
    <t>미지급금-일반(외화)</t>
  </si>
  <si>
    <t>미지급비용</t>
  </si>
  <si>
    <t>미지급비용-이자</t>
  </si>
  <si>
    <t>미지급비용-일반</t>
  </si>
  <si>
    <t>미지급비용-카드</t>
  </si>
  <si>
    <t>이연법인세부채</t>
  </si>
  <si>
    <t>II.비유동부채</t>
  </si>
  <si>
    <t>사채(원화)</t>
  </si>
  <si>
    <t>사채(외화)</t>
  </si>
  <si>
    <t>사채할인발행차금</t>
  </si>
  <si>
    <t>사채할증발행차금</t>
  </si>
  <si>
    <t>성과보수충당금</t>
  </si>
  <si>
    <t>장기차입금(원화)</t>
  </si>
  <si>
    <t>장기차입금(외화)</t>
  </si>
  <si>
    <t>장기차입금현재가치할인차금</t>
  </si>
  <si>
    <t>퇴직급여충당부채</t>
  </si>
  <si>
    <t>퇴직연금운용자산</t>
  </si>
  <si>
    <t>비유동성이연법인세부채</t>
  </si>
  <si>
    <t>I.자본금</t>
  </si>
  <si>
    <t>출자금</t>
  </si>
  <si>
    <t>II.자본잉여금</t>
  </si>
  <si>
    <t>III.자본조정</t>
  </si>
  <si>
    <t>주식매입선택권</t>
  </si>
  <si>
    <t>IV.기타포괄손익누계액</t>
  </si>
  <si>
    <t>매도가능증권평가이익</t>
  </si>
  <si>
    <t>신기술투자자산주식평가이익</t>
  </si>
  <si>
    <t>일반투자자산주식평가이익</t>
  </si>
  <si>
    <t>해외투자주식평가이익</t>
  </si>
  <si>
    <t>매도가능증권평가이익법인세효과</t>
  </si>
  <si>
    <t>매도가능증권평가손실</t>
  </si>
  <si>
    <t>신기술투자자산주식평가손실</t>
  </si>
  <si>
    <t>일반투자자산주식평가손실</t>
  </si>
  <si>
    <t>해외투자주식평가손실</t>
  </si>
  <si>
    <t>매도가능증권평가손실법인세효과</t>
  </si>
  <si>
    <t>지분법자본변동법인세효과</t>
  </si>
  <si>
    <t>부의지분법자본변동법인세효과</t>
  </si>
  <si>
    <t>V.이익잉여금</t>
  </si>
  <si>
    <t>전기이월이익잉여금</t>
  </si>
  <si>
    <t>전기손익수정이익</t>
  </si>
  <si>
    <t>전기손익수정손실</t>
  </si>
  <si>
    <t>당기분배금</t>
  </si>
  <si>
    <t>지분법이익잉여금변동_법인세효과</t>
  </si>
  <si>
    <t>지분법기타잉여금</t>
  </si>
  <si>
    <t>지분법기타잉여금_법인세효과</t>
  </si>
  <si>
    <t>주식할인발행차금상각</t>
  </si>
  <si>
    <t>손익</t>
  </si>
  <si>
    <t>I.영업수익</t>
  </si>
  <si>
    <t>(1)신기술금융자산투자수익</t>
  </si>
  <si>
    <t>신기술_투자주식처분이익</t>
  </si>
  <si>
    <t>신기술_투자주식배당금</t>
  </si>
  <si>
    <t>신기술_투자사채처분이익</t>
  </si>
  <si>
    <t>신기술_투자사채이자</t>
  </si>
  <si>
    <t>신기술_투자사채수입이자(정상)</t>
  </si>
  <si>
    <t>신기술_투자사채수입이자(연체)</t>
  </si>
  <si>
    <t>신기술_PF_조건부융자수익</t>
  </si>
  <si>
    <t>신기술_PF_조건부융자수익(정상)</t>
  </si>
  <si>
    <t>신기술_PF_조건부융자수익(연체)</t>
  </si>
  <si>
    <t>신기술_지분법적용투자주식처분이익</t>
  </si>
  <si>
    <t>신기술_지분법이익</t>
  </si>
  <si>
    <t>신기술_투자주식손상차손환입</t>
  </si>
  <si>
    <t>신기술_투자사채손상차손환입</t>
  </si>
  <si>
    <t>신기술_지분법적용투자주식손상차손환입</t>
  </si>
  <si>
    <t>신기술_기타투자수익</t>
  </si>
  <si>
    <t>신기술_PF_조건부융자손상차손환입</t>
  </si>
  <si>
    <t>(2)투자조합수익</t>
  </si>
  <si>
    <t>조합관리보수</t>
  </si>
  <si>
    <t>조합성과보수</t>
  </si>
  <si>
    <t>신기술_조합분배금</t>
  </si>
  <si>
    <t>신기술_조합출자금처분이익</t>
  </si>
  <si>
    <t>신기술_조합지분법이익</t>
  </si>
  <si>
    <t>신기술_조합출자금손상차손환입</t>
  </si>
  <si>
    <t>신기술_기타조합수익</t>
  </si>
  <si>
    <t>조합분배금</t>
  </si>
  <si>
    <t>조합출자금처분이익</t>
  </si>
  <si>
    <t>조합지분법이익</t>
  </si>
  <si>
    <t>조합출자금손상차손환입</t>
  </si>
  <si>
    <t>기타조합수익</t>
  </si>
  <si>
    <t>신기술_조합지분법처분이익</t>
  </si>
  <si>
    <t>조합지분법처분이익</t>
  </si>
  <si>
    <t>(3)일반투자자산투자수익</t>
  </si>
  <si>
    <t>투자주식처분이익</t>
  </si>
  <si>
    <t>투자주식배당금</t>
  </si>
  <si>
    <t>투자사채처분이익</t>
  </si>
  <si>
    <t>투자사채이자</t>
  </si>
  <si>
    <t>투자사채이자(정상)</t>
  </si>
  <si>
    <t>투자사채이자(연체)</t>
  </si>
  <si>
    <t>지분법적용투자주식처분이익</t>
  </si>
  <si>
    <t>지분법이익</t>
  </si>
  <si>
    <t>해외유가증권처분이익</t>
  </si>
  <si>
    <t>해외유가증권이자</t>
  </si>
  <si>
    <t>해외유가증권이자(정상)</t>
  </si>
  <si>
    <t>해외유가증권이자(연체)</t>
  </si>
  <si>
    <t>PF_조건부융자수익</t>
  </si>
  <si>
    <t>PF_조건부융자수익(정상)</t>
  </si>
  <si>
    <t>PF_조건부융자수익(연체)</t>
  </si>
  <si>
    <t>투자주식손상차손환입</t>
  </si>
  <si>
    <t>투자사채손상차손환입</t>
  </si>
  <si>
    <t>PF_조건부융자손상차손환입</t>
  </si>
  <si>
    <t>관리보수</t>
  </si>
  <si>
    <t>기타투자수익</t>
  </si>
  <si>
    <t>(4)기타의영업수익</t>
  </si>
  <si>
    <t>기타충당부채환입</t>
  </si>
  <si>
    <t>경영자문수수료</t>
  </si>
  <si>
    <t>이자수익-현금(정기적금)</t>
  </si>
  <si>
    <t>기타배당금수익</t>
  </si>
  <si>
    <t>단기매매증권처분이익</t>
  </si>
  <si>
    <t>단기매매증권처분이익(일임)</t>
  </si>
  <si>
    <t>단기매매증권처분이익(고유)</t>
  </si>
  <si>
    <t>단기매매증권평가이익</t>
  </si>
  <si>
    <t>단기매매증권평가이익(일임)</t>
  </si>
  <si>
    <t>단기매매증권평가이익(고유)</t>
  </si>
  <si>
    <t>기타영업수익</t>
  </si>
  <si>
    <t>매도가능증권처분이익</t>
  </si>
  <si>
    <t>II.영업비용</t>
  </si>
  <si>
    <t>(1)신기술투자자산투자비용</t>
  </si>
  <si>
    <t>신기술_투자주식처분손실</t>
  </si>
  <si>
    <t>신기술_투자사채처분손실</t>
  </si>
  <si>
    <t>신기술_지분법적용투자주식처분손실</t>
  </si>
  <si>
    <t>신기술_지분법손실</t>
  </si>
  <si>
    <t>신기술_PF_조건부융자처분손실</t>
  </si>
  <si>
    <t>신기술_투자주식손상차손</t>
  </si>
  <si>
    <t>신기술_투자사채손상차손</t>
  </si>
  <si>
    <t>신기술_지분법적용투자주식손상차손</t>
  </si>
  <si>
    <t>신기술_PF_조건부융자손상차손</t>
  </si>
  <si>
    <t>(2)투자조합비용</t>
  </si>
  <si>
    <t>조합출자금처분손실</t>
  </si>
  <si>
    <t>조합지분법손실</t>
  </si>
  <si>
    <t>조합출자금손상차손</t>
  </si>
  <si>
    <t>기타조합비용</t>
  </si>
  <si>
    <t>대손상각비(관리보수)</t>
  </si>
  <si>
    <t>성과보수</t>
  </si>
  <si>
    <t>보관사보수</t>
  </si>
  <si>
    <t>신기술_조합출자금처분손실</t>
  </si>
  <si>
    <t>신기술_조합지분법손실</t>
  </si>
  <si>
    <t>신기술_조합출자금손상차손</t>
  </si>
  <si>
    <t>신기술_조합지분법처분손실</t>
  </si>
  <si>
    <t>조합지분법처분손실</t>
  </si>
  <si>
    <t>(3)일반투자자산투자비용</t>
  </si>
  <si>
    <t>투자주식처분손실</t>
  </si>
  <si>
    <t>투자사채처분손실</t>
  </si>
  <si>
    <t>지분법손실</t>
  </si>
  <si>
    <t>해외유가증권처분손실</t>
  </si>
  <si>
    <t>PF_조건부융자처분손실</t>
  </si>
  <si>
    <t>투자주식손상차손</t>
  </si>
  <si>
    <t>투자사채손상차손</t>
  </si>
  <si>
    <t>지분법적용투자주식손상차손</t>
  </si>
  <si>
    <t>해외유가증권손상차손</t>
  </si>
  <si>
    <t>대손상각비(창업자대여금)</t>
  </si>
  <si>
    <t>대손상각비(약정투자）</t>
  </si>
  <si>
    <t>대손상각비(해외투자)</t>
  </si>
  <si>
    <t>대손상각비(PF_조건부융자)</t>
  </si>
  <si>
    <t>PF_조건부융자손상차손</t>
  </si>
  <si>
    <t>(4)기타의영업비용</t>
  </si>
  <si>
    <t>지급수수료(일임)</t>
  </si>
  <si>
    <t>지급수수료(일반)</t>
  </si>
  <si>
    <t>단기매매증권처분손실</t>
  </si>
  <si>
    <t>단기매매증권처분손실(일임)</t>
  </si>
  <si>
    <t>단기매매증권처분손실(고유)</t>
  </si>
  <si>
    <t>단기매매증권평가손실</t>
  </si>
  <si>
    <t>단기매매증권평가손실(일임)</t>
  </si>
  <si>
    <t>단기매매증권평가손실(고유)</t>
  </si>
  <si>
    <t>기타영업비용</t>
  </si>
  <si>
    <t>매도가능증권처분손실</t>
  </si>
  <si>
    <t>매도가능증권손상차손</t>
  </si>
  <si>
    <t>기타충당부채전입액</t>
  </si>
  <si>
    <t>(5)판매비와관리비</t>
  </si>
  <si>
    <t>상여-임원</t>
  </si>
  <si>
    <t>상여-종업원</t>
  </si>
  <si>
    <t>임차료</t>
  </si>
  <si>
    <t>임차료-건물</t>
  </si>
  <si>
    <t>임차료-건물(창고)</t>
  </si>
  <si>
    <t>임차료-사무기기</t>
  </si>
  <si>
    <t>감가상각비</t>
  </si>
  <si>
    <t>감가상각비-전산</t>
  </si>
  <si>
    <t>감가상각비-일반</t>
  </si>
  <si>
    <t>세금-세금</t>
  </si>
  <si>
    <t>통신비-이동통신</t>
  </si>
  <si>
    <t>지급수수료-판관비</t>
  </si>
  <si>
    <t>회의비-일반회의</t>
  </si>
  <si>
    <t>회의비-대외업무</t>
  </si>
  <si>
    <t>잡비</t>
  </si>
  <si>
    <t>수도광열비-수도광열비</t>
  </si>
  <si>
    <t>수도광열비-건물관리비</t>
  </si>
  <si>
    <t>운반비-우편</t>
  </si>
  <si>
    <t>운반비-퀵택배</t>
  </si>
  <si>
    <t>IV.영업외수익</t>
  </si>
  <si>
    <t>외환환산이익</t>
  </si>
  <si>
    <t>자산수증이익</t>
  </si>
  <si>
    <t>채무면제이익</t>
  </si>
  <si>
    <t>V.영업외비용</t>
  </si>
  <si>
    <t>VI.법인세비용차감전순이익</t>
  </si>
  <si>
    <t>VII.법인세비용</t>
  </si>
  <si>
    <t>자산이관정산</t>
  </si>
  <si>
    <t>시스템계정</t>
  </si>
  <si>
    <t>G3000000</t>
    <phoneticPr fontId="3" type="noConversion"/>
  </si>
  <si>
    <t>순번</t>
    <phoneticPr fontId="3" type="noConversion"/>
  </si>
  <si>
    <t>선택</t>
    <phoneticPr fontId="3" type="noConversion"/>
  </si>
  <si>
    <t>괄호</t>
    <phoneticPr fontId="3" type="noConversion"/>
  </si>
  <si>
    <t>레벨</t>
    <phoneticPr fontId="3" type="noConversion"/>
  </si>
  <si>
    <t>출력명</t>
    <phoneticPr fontId="3" type="noConversion"/>
  </si>
  <si>
    <t>계정코드</t>
    <phoneticPr fontId="3" type="noConversion"/>
  </si>
  <si>
    <t>계정코드명</t>
    <phoneticPr fontId="3" type="noConversion"/>
  </si>
  <si>
    <t>연산기준</t>
    <phoneticPr fontId="3" type="noConversion"/>
  </si>
  <si>
    <t>연산부호</t>
    <phoneticPr fontId="3" type="noConversion"/>
  </si>
  <si>
    <t>출력코드</t>
    <phoneticPr fontId="3" type="noConversion"/>
  </si>
  <si>
    <t>추가  |  삽입  |  삭제</t>
    <phoneticPr fontId="3" type="noConversion"/>
  </si>
  <si>
    <t>출력위치</t>
    <phoneticPr fontId="3" type="noConversion"/>
  </si>
  <si>
    <t>저장위치</t>
    <phoneticPr fontId="3" type="noConversion"/>
  </si>
  <si>
    <r>
      <rPr>
        <sz val="9"/>
        <rFont val="맑은 고딕"/>
        <family val="3"/>
        <charset val="129"/>
      </rPr>
      <t>Ⅺ</t>
    </r>
    <r>
      <rPr>
        <sz val="9"/>
        <rFont val="나눔고딕"/>
        <family val="3"/>
        <charset val="129"/>
      </rPr>
      <t>.중단사업 손익 법인세비용</t>
    </r>
  </si>
  <si>
    <r>
      <rPr>
        <sz val="9"/>
        <rFont val="맑은 고딕"/>
        <family val="3"/>
        <charset val="129"/>
      </rPr>
      <t>Ⅻ</t>
    </r>
    <r>
      <rPr>
        <sz val="9"/>
        <rFont val="나눔고딕"/>
        <family val="3"/>
        <charset val="129"/>
      </rPr>
      <t>.중단사업 손익(법인세차감후)</t>
    </r>
  </si>
  <si>
    <t>○ 출력코드 : 필드 추가</t>
    <phoneticPr fontId="3" type="noConversion"/>
  </si>
  <si>
    <t>○ 계정코드,계정명 : PL_Mapping Sheet 참고, 맵핑계정이 없을수도 있고, 여러개일수도 있음</t>
    <phoneticPr fontId="3" type="noConversion"/>
  </si>
  <si>
    <t xml:space="preserve">  * BS_Mapping Sheet는 일부 업데이트 되었으니, 기존 공유드린 맵핑파일이 아닌 해당 Sheet를 참고해주시기 바랍니다. </t>
    <phoneticPr fontId="3" type="noConversion"/>
  </si>
  <si>
    <t xml:space="preserve">           * PL_Mapping Sheet는 일부 업데이트 되었으니, 기존 공유드린 맵핑파일이 아닌 해당 Sheet를 참고해주시기 바랍니다. </t>
    <phoneticPr fontId="3" type="noConversion"/>
  </si>
  <si>
    <t>○ 검색조건</t>
    <phoneticPr fontId="3" type="noConversion"/>
  </si>
  <si>
    <t>○ 양식구분 : 대차대조표(금감원) 출력화면</t>
    <phoneticPr fontId="3" type="noConversion"/>
  </si>
  <si>
    <t>○ 양식관리 : 맵핑테이블</t>
  </si>
  <si>
    <t>○ 양식관리 : 맵핑테이블</t>
    <phoneticPr fontId="3" type="noConversion"/>
  </si>
  <si>
    <t>○ 검색조건 : 평균잔액장의 검색조건과 동일하나, "양식구분" 추가</t>
    <phoneticPr fontId="3" type="noConversion"/>
  </si>
  <si>
    <t>○ 양식구분 : 손익계산서(금감원) 출력화면</t>
    <phoneticPr fontId="3" type="noConversion"/>
  </si>
  <si>
    <t>금감원업무보고서_3.경영지표 : AC223 경영지표 현황</t>
    <phoneticPr fontId="3" type="noConversion"/>
  </si>
  <si>
    <t>금감원업무보고서_3.경영지표 : AC224 조정자본비율</t>
    <phoneticPr fontId="3" type="noConversion"/>
  </si>
  <si>
    <t>전분기말</t>
  </si>
  <si>
    <t>당분기말</t>
  </si>
  <si>
    <t>증감</t>
  </si>
  <si>
    <t>A11</t>
  </si>
  <si>
    <t>조정자기자본</t>
  </si>
  <si>
    <t>기본자본</t>
  </si>
  <si>
    <t>납입자본금(A11)</t>
  </si>
  <si>
    <t>A12</t>
  </si>
  <si>
    <t>자본잉여금(A12)</t>
  </si>
  <si>
    <t>A135</t>
  </si>
  <si>
    <t>A13</t>
  </si>
  <si>
    <t>가감후 이익잉여금(A13)</t>
  </si>
  <si>
    <t>A131</t>
  </si>
  <si>
    <t xml:space="preserve">대손준비금 적립액(-) </t>
  </si>
  <si>
    <t>A132</t>
  </si>
  <si>
    <t xml:space="preserve">대출채권 등 및 금융부채의 누적미실현평가손익(-) </t>
  </si>
  <si>
    <t>A133</t>
  </si>
  <si>
    <t xml:space="preserve">한국채택국제회계기준 전환일에 유형자산 및 투자부동산 재평가이익(세후기준)으로서 배당이 제한되지 아니한 금액(-) </t>
  </si>
  <si>
    <t>A134</t>
  </si>
  <si>
    <t xml:space="preserve">임대목적 보유 유형자산의 재평가로 증가한 감가상각비 누적액 (+) </t>
  </si>
  <si>
    <t>A14</t>
  </si>
  <si>
    <t>자본조정(A14)</t>
  </si>
  <si>
    <t>A153</t>
  </si>
  <si>
    <t>A15</t>
  </si>
  <si>
    <t>가감후 기타포괄손익누계액(A15)</t>
  </si>
  <si>
    <t>A151</t>
  </si>
  <si>
    <t xml:space="preserve">대출채권 등의 누적미실현평가손익(-) </t>
  </si>
  <si>
    <t>A152</t>
  </si>
  <si>
    <t xml:space="preserve">임대목적 보유 유형자산의 누적재평가잉여금(-) </t>
  </si>
  <si>
    <t>A1</t>
  </si>
  <si>
    <t>기본자본계(A=A11+A12+A13+A14+A15)</t>
  </si>
  <si>
    <t>A21</t>
  </si>
  <si>
    <t>보완자본
(기본자본범위내)</t>
  </si>
  <si>
    <t>정상 및 요주의채권에 대한 대손충당금(대손준비금 포함)</t>
  </si>
  <si>
    <t>A211</t>
  </si>
  <si>
    <t>보완자본 인정 대손충당금(미사용약정충당금 제외) (Min(B11, B12))</t>
  </si>
  <si>
    <t>A212</t>
  </si>
  <si>
    <t>정상 및 요주의 채권에 대한 대손충당금 (B11)</t>
  </si>
  <si>
    <t>A213</t>
  </si>
  <si>
    <t>대손충당금 보완자본 인정한도(총자산의 1.5%) (B12)</t>
  </si>
  <si>
    <t>A214</t>
  </si>
  <si>
    <t>정상 및 요주의 미사용약정충당금</t>
  </si>
  <si>
    <t>A22</t>
  </si>
  <si>
    <t>무보증후순위채무</t>
  </si>
  <si>
    <t>A23</t>
  </si>
  <si>
    <t>기본자본초과금액(-)</t>
  </si>
  <si>
    <t>A2</t>
  </si>
  <si>
    <t>보완자본계(B)</t>
  </si>
  <si>
    <t>A31</t>
  </si>
  <si>
    <t>공제항목</t>
  </si>
  <si>
    <t>A33</t>
  </si>
  <si>
    <t>개발비</t>
  </si>
  <si>
    <t>A34</t>
  </si>
  <si>
    <t>환율조정차(외화환산차)</t>
  </si>
  <si>
    <t>A35</t>
  </si>
  <si>
    <t>A36</t>
  </si>
  <si>
    <t>선포인트 선급비용</t>
  </si>
  <si>
    <t>A3</t>
  </si>
  <si>
    <t>공제항목계(C)</t>
  </si>
  <si>
    <t>조정자기자본계(D=A+B-C)</t>
  </si>
  <si>
    <t>B1</t>
  </si>
  <si>
    <t>조정총자산</t>
  </si>
  <si>
    <t>총자산(E)</t>
  </si>
  <si>
    <t>B21</t>
  </si>
  <si>
    <t>현금(-)</t>
  </si>
  <si>
    <t>B22</t>
  </si>
  <si>
    <t>담보약정이 없는 단기성예금(-)</t>
  </si>
  <si>
    <t>B23</t>
  </si>
  <si>
    <t>만기3개월이내의 국,공채(-)</t>
  </si>
  <si>
    <t>B24</t>
  </si>
  <si>
    <t>B25</t>
  </si>
  <si>
    <t>대출채권 등의 누적미실현평가손익(-)</t>
  </si>
  <si>
    <t>B26</t>
  </si>
  <si>
    <t>임대목적 보유 유형자산의 재평가잉여금(감가상각누계액차감기준)(-)</t>
  </si>
  <si>
    <t>B27</t>
  </si>
  <si>
    <t>조정자기자본의 공제항목계</t>
  </si>
  <si>
    <t>B2</t>
  </si>
  <si>
    <t>공제항목계(F)</t>
  </si>
  <si>
    <t>B3</t>
  </si>
  <si>
    <t>유동화자산(G)</t>
  </si>
  <si>
    <t>조정총자산 계(H=E-F+G)</t>
  </si>
  <si>
    <t>조정자기자본비율(D/H)</t>
  </si>
  <si>
    <t>○ 양식구분 : 금감원업무보고서(AC224, 조정자본비율)</t>
    <phoneticPr fontId="3" type="noConversion"/>
  </si>
  <si>
    <t xml:space="preserve">금감원 업무보고서 </t>
    <phoneticPr fontId="3" type="noConversion"/>
  </si>
  <si>
    <t>보고서 코드</t>
    <phoneticPr fontId="3" type="noConversion"/>
  </si>
  <si>
    <t>보고서명</t>
    <phoneticPr fontId="3" type="noConversion"/>
  </si>
  <si>
    <t>AC379</t>
  </si>
  <si>
    <t>대차대조표(일반기업회계기준)</t>
  </si>
  <si>
    <t>AC383</t>
  </si>
  <si>
    <t>손익계산서(일반기업회계기준)</t>
  </si>
  <si>
    <t>AC223</t>
  </si>
  <si>
    <t>경영지표 현황</t>
  </si>
  <si>
    <t>AC224</t>
  </si>
  <si>
    <t>조정자기자본비율</t>
  </si>
  <si>
    <t>AC226</t>
  </si>
  <si>
    <t>총자산순이익률</t>
  </si>
  <si>
    <t>AC227</t>
  </si>
  <si>
    <t>총자산경비율</t>
  </si>
  <si>
    <t>AC228</t>
  </si>
  <si>
    <t>업무용유형자산비율</t>
  </si>
  <si>
    <t>AC285</t>
  </si>
  <si>
    <t>투자 및 융자현황</t>
  </si>
  <si>
    <t>AC286</t>
  </si>
  <si>
    <t>업종별 투자 및 융자현황</t>
  </si>
  <si>
    <t>AC361</t>
  </si>
  <si>
    <t>업력별 투자 현황</t>
  </si>
  <si>
    <t>보고서명</t>
    <phoneticPr fontId="3" type="noConversion"/>
  </si>
  <si>
    <t>맵핑</t>
  </si>
  <si>
    <t>맵핑</t>
    <phoneticPr fontId="3" type="noConversion"/>
  </si>
  <si>
    <t>처리유형</t>
    <phoneticPr fontId="3" type="noConversion"/>
  </si>
  <si>
    <t>산식</t>
    <phoneticPr fontId="3" type="noConversion"/>
  </si>
  <si>
    <t>A13=A135-A131-A132-A133+A134</t>
    <phoneticPr fontId="3" type="noConversion"/>
  </si>
  <si>
    <t>A15=A153-A151-A152</t>
    <phoneticPr fontId="3" type="noConversion"/>
  </si>
  <si>
    <t>A1=A11+A12+A13+A14+A15</t>
    <phoneticPr fontId="3" type="noConversion"/>
  </si>
  <si>
    <t>A21=A211+A214</t>
    <phoneticPr fontId="3" type="noConversion"/>
  </si>
  <si>
    <t>A211=MIN(A212,A213)</t>
    <phoneticPr fontId="3" type="noConversion"/>
  </si>
  <si>
    <t>A213=B1*15%</t>
    <phoneticPr fontId="3" type="noConversion"/>
  </si>
  <si>
    <t>A3=A31+A33+A34+A35+A36</t>
    <phoneticPr fontId="3" type="noConversion"/>
  </si>
  <si>
    <t>A=A1+A2-A3</t>
    <phoneticPr fontId="3" type="noConversion"/>
  </si>
  <si>
    <t>B27=A3</t>
    <phoneticPr fontId="3" type="noConversion"/>
  </si>
  <si>
    <t>B2=B21+B22+B23+B24+B25+B26+B27</t>
    <phoneticPr fontId="3" type="noConversion"/>
  </si>
  <si>
    <t>B=B1-B2+B3</t>
    <phoneticPr fontId="3" type="noConversion"/>
  </si>
  <si>
    <t>C=A/B</t>
    <phoneticPr fontId="3" type="noConversion"/>
  </si>
  <si>
    <t>금감원업무보고서_3.경영지표 : AC226 총자산이익률</t>
    <phoneticPr fontId="3" type="noConversion"/>
  </si>
  <si>
    <t>전분기</t>
  </si>
  <si>
    <t>당분기</t>
  </si>
  <si>
    <t>1년간 당기순이익</t>
    <phoneticPr fontId="90" type="noConversion"/>
  </si>
  <si>
    <t>(올해 기초~당분기말) 당기순이익</t>
  </si>
  <si>
    <t>(전년 회계연도) 당기순이익</t>
  </si>
  <si>
    <t>(전년 기초~전년 동기말) 당기순이익</t>
    <phoneticPr fontId="90" type="noConversion"/>
  </si>
  <si>
    <t>A7</t>
    <phoneticPr fontId="90" type="noConversion"/>
  </si>
  <si>
    <t>소계[A7=A1+A2-A3]</t>
    <phoneticPr fontId="90" type="noConversion"/>
  </si>
  <si>
    <t>A</t>
    <phoneticPr fontId="90" type="noConversion"/>
  </si>
  <si>
    <t>가감후 소계(A)</t>
    <phoneticPr fontId="90" type="noConversion"/>
  </si>
  <si>
    <t>A4</t>
  </si>
  <si>
    <t>대손준비금전입액(-)</t>
  </si>
  <si>
    <t>A5</t>
  </si>
  <si>
    <t>대출채권 등 및 금융부채 평가손익(-)</t>
  </si>
  <si>
    <t>A6</t>
  </si>
  <si>
    <t>임대목적 보유 유형자산 재평가로 증가한 감가상각비(+)</t>
  </si>
  <si>
    <t>B4</t>
    <phoneticPr fontId="90" type="noConversion"/>
  </si>
  <si>
    <t>1년간 총자산(평잔)</t>
    <phoneticPr fontId="90" type="noConversion"/>
  </si>
  <si>
    <t>B</t>
    <phoneticPr fontId="90" type="noConversion"/>
  </si>
  <si>
    <t>가감후 1년간 총자산(평잔)(B)</t>
    <phoneticPr fontId="90" type="noConversion"/>
  </si>
  <si>
    <t>대손준비금 잔액(-)</t>
  </si>
  <si>
    <t>대출채권 등의 누적미실현평가손익잔액(-)</t>
  </si>
  <si>
    <t>임대목적 보유 유형자산 재평가잉여금잔액(감가상각누계액 차감기준)(-)</t>
  </si>
  <si>
    <t>C.총자산순이익률(C=A/B)</t>
    <phoneticPr fontId="90" type="noConversion"/>
  </si>
  <si>
    <t>A2=A21+A22-A23</t>
    <phoneticPr fontId="3" type="noConversion"/>
  </si>
  <si>
    <t>Null</t>
  </si>
  <si>
    <t>Null</t>
    <phoneticPr fontId="3" type="noConversion"/>
  </si>
  <si>
    <t>○ 처리유형 : 필드 추가, Null/맵핑/산식 중에 선택, Null이 Default</t>
    <phoneticPr fontId="3" type="noConversion"/>
  </si>
  <si>
    <t>○ 보고서코드/보고서명, 계정코드/계정명 : 처리유형이 "맵핑"인 경우 필수입력 값, 맵핑테이블 참고</t>
    <phoneticPr fontId="3" type="noConversion"/>
  </si>
  <si>
    <t>A7</t>
  </si>
  <si>
    <t>B4</t>
  </si>
  <si>
    <t>(전년 기초~전년 동기말) 당기순이익</t>
  </si>
  <si>
    <t>소계[A7=A1+A2-A3]</t>
  </si>
  <si>
    <t>가감후 소계(A)</t>
  </si>
  <si>
    <t>1년간 총자산(평잔)</t>
  </si>
  <si>
    <t>가감후 1년간 총자산(평잔)(B)</t>
  </si>
  <si>
    <t>C.총자산순이익률(C=A/B)</t>
  </si>
  <si>
    <t>○ 양식구분 : 금감원업무보고서(AC226, 총자산이익률)</t>
    <phoneticPr fontId="3" type="noConversion"/>
  </si>
  <si>
    <t>금감원업무보고서_1.재무현황 : AC379 대차대조표</t>
    <phoneticPr fontId="3" type="noConversion"/>
  </si>
  <si>
    <t>○ 출력코드 : 필드 추가</t>
    <phoneticPr fontId="3" type="noConversion"/>
  </si>
  <si>
    <t>○ 계정코드,계정명 : BS_Mapping Sheet 참고, 맵핑계정이 없을수도 있고, 여러개일수도 있음</t>
    <phoneticPr fontId="3" type="noConversion"/>
  </si>
  <si>
    <t xml:space="preserve">                            </t>
    <phoneticPr fontId="3" type="noConversion"/>
  </si>
  <si>
    <t>○ 검색조건</t>
    <phoneticPr fontId="3" type="noConversion"/>
  </si>
  <si>
    <t>괄호</t>
    <phoneticPr fontId="3" type="noConversion"/>
  </si>
  <si>
    <t>괄호</t>
    <phoneticPr fontId="3" type="noConversion"/>
  </si>
  <si>
    <t>레벨</t>
    <phoneticPr fontId="3" type="noConversion"/>
  </si>
  <si>
    <t>출력코드</t>
    <phoneticPr fontId="3" type="noConversion"/>
  </si>
  <si>
    <t>출력명</t>
    <phoneticPr fontId="3" type="noConversion"/>
  </si>
  <si>
    <t>계정코드</t>
    <phoneticPr fontId="3" type="noConversion"/>
  </si>
  <si>
    <t>계정코드명</t>
    <phoneticPr fontId="3" type="noConversion"/>
  </si>
  <si>
    <t>연산기준</t>
    <phoneticPr fontId="3" type="noConversion"/>
  </si>
  <si>
    <t>연산부호</t>
    <phoneticPr fontId="3" type="noConversion"/>
  </si>
  <si>
    <t>출력위치</t>
    <phoneticPr fontId="3" type="noConversion"/>
  </si>
  <si>
    <t>저장위치</t>
    <phoneticPr fontId="3" type="noConversion"/>
  </si>
  <si>
    <t>○</t>
    <phoneticPr fontId="3" type="noConversion"/>
  </si>
  <si>
    <t>○</t>
    <phoneticPr fontId="3" type="noConversion"/>
  </si>
  <si>
    <t>금감원업무보고서_1.재무현황 : AC383 손익계산서</t>
    <phoneticPr fontId="3" type="noConversion"/>
  </si>
  <si>
    <t>○ 출력코드 : 필드 추가</t>
    <phoneticPr fontId="3" type="noConversion"/>
  </si>
  <si>
    <t>금감원업무보고서_3.경영지표 : AC227 총자산경비율</t>
    <phoneticPr fontId="3" type="noConversion"/>
  </si>
  <si>
    <t>○ 양식구분 : 금감원업무보고서(AC227, 총자산경비율)</t>
    <phoneticPr fontId="3" type="noConversion"/>
  </si>
  <si>
    <t>금감원업무보고서_3.경영지표 : AC228 업무용유형자산</t>
    <phoneticPr fontId="3" type="noConversion"/>
  </si>
  <si>
    <t>○ 양식구분 : 금감원업무보고서(AC228, 업무용유형자산)</t>
    <phoneticPr fontId="3" type="noConversion"/>
  </si>
  <si>
    <t>○ 양식구분 : 금감원업무보고서(AC223, 경영지표현황)</t>
    <phoneticPr fontId="3" type="noConversion"/>
  </si>
  <si>
    <t>증 감</t>
  </si>
  <si>
    <t>총자산경비율(C=A/B)</t>
    <phoneticPr fontId="90" type="noConversion"/>
  </si>
  <si>
    <t>코드행열명</t>
    <phoneticPr fontId="90" type="noConversion"/>
  </si>
  <si>
    <t>A</t>
    <phoneticPr fontId="90" type="noConversion"/>
  </si>
  <si>
    <t>B</t>
    <phoneticPr fontId="90" type="noConversion"/>
  </si>
  <si>
    <t>C</t>
    <phoneticPr fontId="90" type="noConversion"/>
  </si>
  <si>
    <t>전분기말</t>
    <phoneticPr fontId="90" type="noConversion"/>
  </si>
  <si>
    <t>A1</t>
    <phoneticPr fontId="90" type="noConversion"/>
  </si>
  <si>
    <t>A.연간
총경비</t>
    <phoneticPr fontId="90" type="noConversion"/>
  </si>
  <si>
    <t>인건비</t>
    <phoneticPr fontId="90" type="noConversion"/>
  </si>
  <si>
    <t>A2</t>
    <phoneticPr fontId="90" type="noConversion"/>
  </si>
  <si>
    <t>복리후생비</t>
    <phoneticPr fontId="90" type="noConversion"/>
  </si>
  <si>
    <t>A3</t>
    <phoneticPr fontId="90" type="noConversion"/>
  </si>
  <si>
    <t>제상각 및 제세공과</t>
    <phoneticPr fontId="90" type="noConversion"/>
  </si>
  <si>
    <t>A4</t>
    <phoneticPr fontId="90" type="noConversion"/>
  </si>
  <si>
    <t>기타 판매비와 일반관리비</t>
    <phoneticPr fontId="90" type="noConversion"/>
  </si>
  <si>
    <t>A</t>
    <phoneticPr fontId="90" type="noConversion"/>
  </si>
  <si>
    <t>소계(A)</t>
    <phoneticPr fontId="90" type="noConversion"/>
  </si>
  <si>
    <t>B4</t>
    <phoneticPr fontId="90" type="noConversion"/>
  </si>
  <si>
    <t>연간총자산 평잔</t>
    <phoneticPr fontId="90" type="noConversion"/>
  </si>
  <si>
    <t>B</t>
    <phoneticPr fontId="90" type="noConversion"/>
  </si>
  <si>
    <t>가감후 연간총자산 평잔(B)</t>
    <phoneticPr fontId="90" type="noConversion"/>
  </si>
  <si>
    <t>C</t>
    <phoneticPr fontId="90" type="noConversion"/>
  </si>
  <si>
    <t>소계(A)</t>
  </si>
  <si>
    <t>연간총자산 평잔</t>
  </si>
  <si>
    <t>가감후 연간총자산 평잔(B)</t>
  </si>
  <si>
    <t>총자산경비율(C=A/B)</t>
  </si>
  <si>
    <t xml:space="preserve">A.업무용유형자산 </t>
  </si>
  <si>
    <t>a.업무용부동산(토지+건물)</t>
  </si>
  <si>
    <t>b.임차점포시설물</t>
  </si>
  <si>
    <t>c.건설중인자산</t>
  </si>
  <si>
    <t>d.임차보증금</t>
  </si>
  <si>
    <t>a∼d 관련 가지급금</t>
  </si>
  <si>
    <t>A51</t>
  </si>
  <si>
    <t>(본점 신축관련 가지급금)</t>
  </si>
  <si>
    <t>업무용부동산관련 감가상각 누계액(△)</t>
  </si>
  <si>
    <t>임대보증금(△)</t>
  </si>
  <si>
    <t>합 계</t>
  </si>
  <si>
    <t>B.자기자본</t>
  </si>
  <si>
    <t xml:space="preserve">업무용유형자산비율(A/B) </t>
  </si>
  <si>
    <t>구분</t>
    <phoneticPr fontId="3" type="noConversion"/>
  </si>
  <si>
    <t>1.재무현황</t>
  </si>
  <si>
    <t>1.재무현황</t>
    <phoneticPr fontId="3" type="noConversion"/>
  </si>
  <si>
    <t>3.경영지표</t>
  </si>
  <si>
    <t>3.경영지표</t>
    <phoneticPr fontId="3" type="noConversion"/>
  </si>
  <si>
    <t>7.신기술업무</t>
  </si>
  <si>
    <t>7.신기술업무</t>
    <phoneticPr fontId="3" type="noConversion"/>
  </si>
  <si>
    <t>당분기를 포함한 1년간 총자산의 평잔</t>
  </si>
  <si>
    <t>자본의 적정성</t>
  </si>
  <si>
    <t>조정자기 자본비율</t>
  </si>
  <si>
    <t>조정자기자본계(A1)</t>
  </si>
  <si>
    <t>조정총자산계(A2)</t>
  </si>
  <si>
    <t>조정자기자본비율(A=A1/A2)</t>
  </si>
  <si>
    <t>B11</t>
  </si>
  <si>
    <t>단순자기 자본비율</t>
  </si>
  <si>
    <t>납입자본금(B11)</t>
  </si>
  <si>
    <t>B12</t>
  </si>
  <si>
    <t>자본잉여금(B12)</t>
  </si>
  <si>
    <t>B135</t>
  </si>
  <si>
    <t>B13</t>
  </si>
  <si>
    <t>가감후 이익잉여금(B13)</t>
  </si>
  <si>
    <t>B131</t>
  </si>
  <si>
    <t>대손준비금 적립액(-)</t>
  </si>
  <si>
    <t>B132</t>
  </si>
  <si>
    <t>대출채권 등 및 금융부채의 누적미실현평가손익(-)</t>
  </si>
  <si>
    <t>B133</t>
  </si>
  <si>
    <t>한국채택국제회계기준 전환일의 세후재평가이익으로서 배당이 제한되지 아니한 금액(-)</t>
  </si>
  <si>
    <t>B134</t>
  </si>
  <si>
    <t>임대목적 보유 유형자산의 재평가로 증가한 감가상각비 누적액(+)</t>
  </si>
  <si>
    <t>B14</t>
  </si>
  <si>
    <t>자본조정(B14)</t>
  </si>
  <si>
    <t>B153</t>
  </si>
  <si>
    <t>B15</t>
  </si>
  <si>
    <t>가감후 기타포괄손익누계액(B15)</t>
  </si>
  <si>
    <t>B151</t>
  </si>
  <si>
    <t>대출채권등의누적미실현평가손익(-)</t>
  </si>
  <si>
    <t>B152</t>
  </si>
  <si>
    <t>임대목적보유 유형자산의 누적재평가잉여금(-)</t>
  </si>
  <si>
    <t>자기자본계(B1=B11+B12+B13+B14+B15)</t>
  </si>
  <si>
    <t>총자산</t>
  </si>
  <si>
    <t>가감후 총자산(B2)</t>
  </si>
  <si>
    <t>임대목적보유 유형자산의 재평가잉여금(감가상각누계액 차감)(-)</t>
  </si>
  <si>
    <t>단순자기자본비율(B=B1/B2)</t>
  </si>
  <si>
    <t>C1</t>
  </si>
  <si>
    <t>자산의 건전성</t>
  </si>
  <si>
    <t>손실위험도 가중 부실채권 비율</t>
  </si>
  <si>
    <t>가중부실채권등(C1)</t>
  </si>
  <si>
    <t>C2</t>
  </si>
  <si>
    <t>총채권등(C2)</t>
  </si>
  <si>
    <t>손실위험도가중부실채권 비율(C=C1/C2)</t>
  </si>
  <si>
    <t>D11</t>
  </si>
  <si>
    <t>고정이하 채권비율</t>
  </si>
  <si>
    <t>고 정</t>
  </si>
  <si>
    <t>D12</t>
  </si>
  <si>
    <t>회 수 의 문</t>
  </si>
  <si>
    <t>D13</t>
  </si>
  <si>
    <t>추 정 손 실</t>
  </si>
  <si>
    <t>D1</t>
  </si>
  <si>
    <t>고정이하채권계(D1)</t>
  </si>
  <si>
    <t>D2</t>
  </si>
  <si>
    <t>총채권등(D2)</t>
  </si>
  <si>
    <t>D</t>
  </si>
  <si>
    <t>고정이하채권비율(D=D1/D2)</t>
  </si>
  <si>
    <t>E1</t>
  </si>
  <si>
    <t>연체채권비율</t>
  </si>
  <si>
    <t>연체채권액(E1)</t>
  </si>
  <si>
    <t>E2</t>
  </si>
  <si>
    <t>총채권액(E2)</t>
  </si>
  <si>
    <t>E</t>
  </si>
  <si>
    <t>연체채권비율(E=E1/E2)</t>
  </si>
  <si>
    <t>F1</t>
  </si>
  <si>
    <t>대주주에 대한 신용공여비율</t>
  </si>
  <si>
    <t>대주주 신용공여액(F1)</t>
  </si>
  <si>
    <t>F2　</t>
  </si>
  <si>
    <t>자기자본계(F2)</t>
  </si>
  <si>
    <t>F</t>
  </si>
  <si>
    <t>대주주에 대한 신용공여비율(F=F1/F2)</t>
  </si>
  <si>
    <t>L1</t>
  </si>
  <si>
    <t>대손충당금 적립비율</t>
  </si>
  <si>
    <t>대손충당금 잔액(대손준비금 포함)(L1)</t>
  </si>
  <si>
    <t>L2</t>
  </si>
  <si>
    <t>대손충당금 최소의무적립액(L2)</t>
  </si>
  <si>
    <t>L</t>
  </si>
  <si>
    <t>대손충당금적립비율(L=L1/L2)</t>
  </si>
  <si>
    <t>G14</t>
  </si>
  <si>
    <t>수익성</t>
  </si>
  <si>
    <t>총자산이익률</t>
  </si>
  <si>
    <t>G1</t>
  </si>
  <si>
    <t>가감후 당기순이익(G1)</t>
  </si>
  <si>
    <t>G11</t>
  </si>
  <si>
    <t>대손준비금 전입액(-)(Flow)</t>
  </si>
  <si>
    <t>G12</t>
  </si>
  <si>
    <t>대출채권 등 및 금융부채의 평가손익(-)</t>
  </si>
  <si>
    <t>G13</t>
  </si>
  <si>
    <t>임대목적 보유 유형자산의 재평가로 증가된 감가상각비(+)</t>
  </si>
  <si>
    <t>G24</t>
  </si>
  <si>
    <t>총자산평잔</t>
  </si>
  <si>
    <t>G2</t>
  </si>
  <si>
    <t>가감후 총자산평잔(G2)</t>
  </si>
  <si>
    <t>G21</t>
  </si>
  <si>
    <t>대손준비금잔액(-)</t>
  </si>
  <si>
    <t>G22</t>
  </si>
  <si>
    <t>G23</t>
  </si>
  <si>
    <t>임대목적보유 유형자산의 재평가잉여금잔액(감가상각누계액 차감)(-)</t>
  </si>
  <si>
    <t>G</t>
  </si>
  <si>
    <t>총자산이익률(G=G1/G2)</t>
  </si>
  <si>
    <t>HA14</t>
  </si>
  <si>
    <t>자기자본이익률</t>
  </si>
  <si>
    <t>HA1</t>
  </si>
  <si>
    <t>가감후 당기순이익(HA1)</t>
  </si>
  <si>
    <t>HA11</t>
  </si>
  <si>
    <t>HA12</t>
  </si>
  <si>
    <t>HA13</t>
  </si>
  <si>
    <t>HA2</t>
  </si>
  <si>
    <t>자기자본계(HA2)</t>
  </si>
  <si>
    <t>HA</t>
  </si>
  <si>
    <t>자기자본이익률(HA=HA1/HA2)</t>
  </si>
  <si>
    <t>H1</t>
  </si>
  <si>
    <t>총경비(H1)</t>
  </si>
  <si>
    <t>H24</t>
  </si>
  <si>
    <t>H2</t>
  </si>
  <si>
    <t>가감후 총자산평잔(H2)</t>
  </si>
  <si>
    <t>H21</t>
  </si>
  <si>
    <t>H22</t>
  </si>
  <si>
    <t>H23</t>
  </si>
  <si>
    <t>H</t>
  </si>
  <si>
    <t>총자산경비율(H=H1/H2)</t>
  </si>
  <si>
    <t>I15</t>
  </si>
  <si>
    <t>수지비율</t>
  </si>
  <si>
    <t>연간 세전비용</t>
  </si>
  <si>
    <t>I1</t>
  </si>
  <si>
    <t>가감후 연간 세전비용(I1)</t>
  </si>
  <si>
    <t>I12</t>
  </si>
  <si>
    <t>대손준비금 전입액(+)(Flow)</t>
  </si>
  <si>
    <t>I13</t>
  </si>
  <si>
    <t>대출채권 등 및 금융부채의 미실현평가손실(-)</t>
  </si>
  <si>
    <t>I14</t>
  </si>
  <si>
    <t>임대목적보유 유형자산의 감가상각비(-)</t>
  </si>
  <si>
    <t>I23</t>
  </si>
  <si>
    <t>연간 세전수익</t>
  </si>
  <si>
    <t>I2</t>
  </si>
  <si>
    <t>가감후 연간 세전수익(I2)</t>
  </si>
  <si>
    <t>I21</t>
  </si>
  <si>
    <t>대손준비금 환입액(+)(Flow)</t>
  </si>
  <si>
    <t>I22</t>
  </si>
  <si>
    <t>대출채권 등 및 금융부채의 미실현평가이익(-)</t>
  </si>
  <si>
    <t>I</t>
  </si>
  <si>
    <t>수지비율(I=I1/I2)</t>
  </si>
  <si>
    <t>마케팅비용 지출비율</t>
  </si>
  <si>
    <t>마케팅비용(N1)</t>
  </si>
  <si>
    <t>신용판매수익(N2)</t>
  </si>
  <si>
    <t>마케팅비용 지출비율(N=N1/N2)</t>
  </si>
  <si>
    <t>J1</t>
  </si>
  <si>
    <t>유동성</t>
  </si>
  <si>
    <t>원화유동성자산비율</t>
  </si>
  <si>
    <t>원화 유동성자산(J1)</t>
  </si>
  <si>
    <t>J2</t>
  </si>
  <si>
    <t>원화 유동성부채(J2)</t>
  </si>
  <si>
    <t>J</t>
  </si>
  <si>
    <t>원화 유동성비율(J=J1/J2)</t>
  </si>
  <si>
    <t>K1</t>
  </si>
  <si>
    <t>업무용 유형자산비율</t>
  </si>
  <si>
    <t>업무용 유형자산(K1)</t>
  </si>
  <si>
    <t>K2　</t>
  </si>
  <si>
    <t>자기자본계(K2)</t>
  </si>
  <si>
    <t>K</t>
  </si>
  <si>
    <t>업무용유형자산비율(K=K1/K2)</t>
  </si>
  <si>
    <t>M1</t>
  </si>
  <si>
    <t>발행채권의 신용스프레드</t>
  </si>
  <si>
    <t>신용카드채권 수익률</t>
  </si>
  <si>
    <t>M2</t>
  </si>
  <si>
    <t>국고채수익률</t>
  </si>
  <si>
    <t>M</t>
  </si>
  <si>
    <t>신용스프레드</t>
  </si>
  <si>
    <t>N1</t>
  </si>
  <si>
    <t>N1</t>
    <phoneticPr fontId="3" type="noConversion"/>
  </si>
  <si>
    <t>N2</t>
  </si>
  <si>
    <t>N2</t>
    <phoneticPr fontId="3" type="noConversion"/>
  </si>
  <si>
    <t>N</t>
  </si>
  <si>
    <t>N</t>
    <phoneticPr fontId="3" type="noConversion"/>
  </si>
  <si>
    <t>A=A1/A2</t>
    <phoneticPr fontId="3" type="noConversion"/>
  </si>
  <si>
    <t>B1=B11+B12+B13+B14+B15</t>
    <phoneticPr fontId="3" type="noConversion"/>
  </si>
  <si>
    <t>B2=B24-B21-B22-B23</t>
    <phoneticPr fontId="3" type="noConversion"/>
  </si>
  <si>
    <t>B=B1/B2</t>
    <phoneticPr fontId="3" type="noConversion"/>
  </si>
  <si>
    <t>맵핑</t>
    <phoneticPr fontId="3" type="noConversion"/>
  </si>
  <si>
    <t>산식</t>
  </si>
  <si>
    <t>산식</t>
    <phoneticPr fontId="3" type="noConversion"/>
  </si>
  <si>
    <t>Null</t>
    <phoneticPr fontId="3" type="noConversion"/>
  </si>
  <si>
    <t>F2=B1</t>
    <phoneticPr fontId="3" type="noConversion"/>
  </si>
  <si>
    <t>F=F1/F2</t>
    <phoneticPr fontId="3" type="noConversion"/>
  </si>
  <si>
    <t>C=C1/C2</t>
    <phoneticPr fontId="3" type="noConversion"/>
  </si>
  <si>
    <t>D=D1/D2</t>
    <phoneticPr fontId="3" type="noConversion"/>
  </si>
  <si>
    <t>E=E1/E2</t>
    <phoneticPr fontId="3" type="noConversion"/>
  </si>
  <si>
    <t>L=L1/L2</t>
    <phoneticPr fontId="3" type="noConversion"/>
  </si>
  <si>
    <t>G=G1/G2</t>
    <phoneticPr fontId="3" type="noConversion"/>
  </si>
  <si>
    <t>H=H1/H2</t>
    <phoneticPr fontId="3" type="noConversion"/>
  </si>
  <si>
    <t>HA=HA1/HA2</t>
    <phoneticPr fontId="3" type="noConversion"/>
  </si>
  <si>
    <t>HA2=B1</t>
    <phoneticPr fontId="3" type="noConversion"/>
  </si>
  <si>
    <t>I=I1/I2</t>
    <phoneticPr fontId="3" type="noConversion"/>
  </si>
  <si>
    <t>N=N1/N2</t>
    <phoneticPr fontId="3" type="noConversion"/>
  </si>
  <si>
    <t>J=J1/J2</t>
    <phoneticPr fontId="3" type="noConversion"/>
  </si>
  <si>
    <t>K=K1/K2</t>
    <phoneticPr fontId="3" type="noConversion"/>
  </si>
  <si>
    <t>K2=B1</t>
    <phoneticPr fontId="3" type="noConversion"/>
  </si>
  <si>
    <t>10. 원화유동성자산비율</t>
  </si>
  <si>
    <t xml:space="preserve">  원화유동성자산: 자산, 부채만기구조현황 보고서의 90일 이내 만기도래 원화자산과 일치</t>
  </si>
  <si>
    <t xml:space="preserve">  원화유동성부채: 자산, 부채만기구조현황 보고서의 90일 이내 만기도래 원화부채와 일치</t>
  </si>
  <si>
    <t>11. 수지비율</t>
  </si>
  <si>
    <t xml:space="preserve">  연간 세전비용: 해당기준월로부터 소급하여 과거 1년동안의 세전비용</t>
  </si>
  <si>
    <t xml:space="preserve">  연간 세전수익: 해당기준월로부터 소급하여 과거 1년동안의 세전수익</t>
  </si>
  <si>
    <t xml:space="preserve">    예) 해당기준월이 2002.6월이면 2001.7~2002.6월 동안의 세전비용, 세전수익을 각각 기입</t>
  </si>
  <si>
    <t xml:space="preserve">  다만, 한국채택국제회계기준을 적용하는 여신전문금융회사는 세전비용에서 대손준비금전입액을 가산하고 대출채권 등 및 금융부채의 미실현평가손실은 제외하며,</t>
  </si>
  <si>
    <t xml:space="preserve">  일반기업회계기준을 적용하는 여신전문금융회사는 세전비용에서 임대목적 보유 유형자산의 재평가로 증가한 감가상각비는 제외한다</t>
  </si>
  <si>
    <t xml:space="preserve">  또한, 한국채택국제회계기준을 적용하는 여신전문금융회사는 세전수익에서 대손준비금환입액을 가산하고 대출채권 등 및 금융부채의 미실현평가이익은 제외한다.</t>
  </si>
  <si>
    <t>A=A1+A2+A3+A4-A5</t>
    <phoneticPr fontId="3" type="noConversion"/>
  </si>
  <si>
    <t>C=A/B</t>
    <phoneticPr fontId="3" type="noConversion"/>
  </si>
  <si>
    <t>I1=I15+I12-I13-I14</t>
    <phoneticPr fontId="3" type="noConversion"/>
  </si>
  <si>
    <t>I2=I23+I21-I22</t>
    <phoneticPr fontId="3" type="noConversion"/>
  </si>
  <si>
    <t>재원</t>
    <phoneticPr fontId="3" type="noConversion"/>
  </si>
  <si>
    <t>고유계정(NI), NIP, DH, HCJ, DY, JWP, JAK</t>
    <phoneticPr fontId="3" type="noConversion"/>
  </si>
  <si>
    <t xml:space="preserve">신기술사업자 </t>
    <phoneticPr fontId="3" type="noConversion"/>
  </si>
  <si>
    <t>여</t>
    <phoneticPr fontId="3" type="noConversion"/>
  </si>
  <si>
    <t>금감원업무보고서_7.신기술업무 : AC285 투자융자현황</t>
    <phoneticPr fontId="3" type="noConversion"/>
  </si>
  <si>
    <t>AAA</t>
    <phoneticPr fontId="90" type="noConversion"/>
  </si>
  <si>
    <t>회사분</t>
    <phoneticPr fontId="90" type="noConversion"/>
  </si>
  <si>
    <t>투자</t>
    <phoneticPr fontId="90" type="noConversion"/>
  </si>
  <si>
    <t>투자업체수</t>
    <phoneticPr fontId="90" type="noConversion"/>
  </si>
  <si>
    <t>AA</t>
    <phoneticPr fontId="90" type="noConversion"/>
  </si>
  <si>
    <t>투자건수</t>
    <phoneticPr fontId="90" type="noConversion"/>
  </si>
  <si>
    <t>A111</t>
    <phoneticPr fontId="90" type="noConversion"/>
  </si>
  <si>
    <t>투자주식</t>
    <phoneticPr fontId="90" type="noConversion"/>
  </si>
  <si>
    <t>보통주</t>
    <phoneticPr fontId="90" type="noConversion"/>
  </si>
  <si>
    <t>취득원가</t>
    <phoneticPr fontId="90" type="noConversion"/>
  </si>
  <si>
    <t>A112</t>
    <phoneticPr fontId="90" type="noConversion"/>
  </si>
  <si>
    <t>장부가액</t>
    <phoneticPr fontId="90" type="noConversion"/>
  </si>
  <si>
    <t>A1111</t>
    <phoneticPr fontId="90" type="noConversion"/>
  </si>
  <si>
    <t>우선주</t>
    <phoneticPr fontId="90" type="noConversion"/>
  </si>
  <si>
    <t>A1112</t>
    <phoneticPr fontId="90" type="noConversion"/>
  </si>
  <si>
    <t>A121</t>
    <phoneticPr fontId="90" type="noConversion"/>
  </si>
  <si>
    <t>투자사채</t>
    <phoneticPr fontId="90" type="noConversion"/>
  </si>
  <si>
    <t>BW</t>
  </si>
  <si>
    <t>A122</t>
    <phoneticPr fontId="90" type="noConversion"/>
  </si>
  <si>
    <t>CB</t>
  </si>
  <si>
    <t>A123</t>
    <phoneticPr fontId="90" type="noConversion"/>
  </si>
  <si>
    <t>기타</t>
  </si>
  <si>
    <t>A12</t>
    <phoneticPr fontId="90" type="noConversion"/>
  </si>
  <si>
    <t>합계</t>
    <phoneticPr fontId="90" type="noConversion"/>
  </si>
  <si>
    <t>A13</t>
    <phoneticPr fontId="90" type="noConversion"/>
  </si>
  <si>
    <t>조건부융자</t>
    <phoneticPr fontId="90" type="noConversion"/>
  </si>
  <si>
    <t>A14</t>
    <phoneticPr fontId="90" type="noConversion"/>
  </si>
  <si>
    <t>기타</t>
    <phoneticPr fontId="90" type="noConversion"/>
  </si>
  <si>
    <t>투자소계</t>
    <phoneticPr fontId="90" type="noConversion"/>
  </si>
  <si>
    <t>신기술금융대출금</t>
    <phoneticPr fontId="90" type="noConversion"/>
  </si>
  <si>
    <t>A</t>
    <phoneticPr fontId="90" type="noConversion"/>
  </si>
  <si>
    <t>회사분 합계</t>
    <phoneticPr fontId="90" type="noConversion"/>
  </si>
  <si>
    <t>BA</t>
    <phoneticPr fontId="90" type="noConversion"/>
  </si>
  <si>
    <t>조합분</t>
    <phoneticPr fontId="90" type="noConversion"/>
  </si>
  <si>
    <t>업무집행조합수</t>
    <phoneticPr fontId="90" type="noConversion"/>
  </si>
  <si>
    <t>BAA</t>
    <phoneticPr fontId="90" type="noConversion"/>
  </si>
  <si>
    <t>BB</t>
    <phoneticPr fontId="90" type="noConversion"/>
  </si>
  <si>
    <t>B111</t>
    <phoneticPr fontId="90" type="noConversion"/>
  </si>
  <si>
    <t>투자
주식</t>
    <phoneticPr fontId="90" type="noConversion"/>
  </si>
  <si>
    <t>B112</t>
    <phoneticPr fontId="90" type="noConversion"/>
  </si>
  <si>
    <t>B1111</t>
    <phoneticPr fontId="90" type="noConversion"/>
  </si>
  <si>
    <t>B1112</t>
    <phoneticPr fontId="90" type="noConversion"/>
  </si>
  <si>
    <t>B121</t>
    <phoneticPr fontId="90" type="noConversion"/>
  </si>
  <si>
    <t>B122</t>
    <phoneticPr fontId="90" type="noConversion"/>
  </si>
  <si>
    <t>B123</t>
    <phoneticPr fontId="90" type="noConversion"/>
  </si>
  <si>
    <t>B12</t>
    <phoneticPr fontId="90" type="noConversion"/>
  </si>
  <si>
    <t>B13</t>
    <phoneticPr fontId="90" type="noConversion"/>
  </si>
  <si>
    <t>B14</t>
    <phoneticPr fontId="90" type="noConversion"/>
  </si>
  <si>
    <t>B1</t>
    <phoneticPr fontId="90" type="noConversion"/>
  </si>
  <si>
    <t>B2</t>
    <phoneticPr fontId="90" type="noConversion"/>
  </si>
  <si>
    <t>B</t>
    <phoneticPr fontId="90" type="noConversion"/>
  </si>
  <si>
    <t>조합분 합계</t>
    <phoneticPr fontId="90" type="noConversion"/>
  </si>
  <si>
    <t>C</t>
    <phoneticPr fontId="90" type="noConversion"/>
  </si>
  <si>
    <t>신기술금융 투융자 합계</t>
    <phoneticPr fontId="90" type="noConversion"/>
  </si>
  <si>
    <t>D</t>
    <phoneticPr fontId="90" type="noConversion"/>
  </si>
  <si>
    <t>조합출자</t>
    <phoneticPr fontId="90" type="noConversion"/>
  </si>
  <si>
    <t>업무집행
조합원분</t>
    <phoneticPr fontId="90" type="noConversion"/>
  </si>
  <si>
    <t>조합수</t>
    <phoneticPr fontId="90" type="noConversion"/>
  </si>
  <si>
    <t>F</t>
    <phoneticPr fontId="90" type="noConversion"/>
  </si>
  <si>
    <t>약정액</t>
    <phoneticPr fontId="90" type="noConversion"/>
  </si>
  <si>
    <t>E</t>
    <phoneticPr fontId="90" type="noConversion"/>
  </si>
  <si>
    <t>출자액</t>
    <phoneticPr fontId="90" type="noConversion"/>
  </si>
  <si>
    <t>G</t>
    <phoneticPr fontId="90" type="noConversion"/>
  </si>
  <si>
    <t>유한책임
조합원</t>
    <phoneticPr fontId="90" type="noConversion"/>
  </si>
  <si>
    <t>H</t>
    <phoneticPr fontId="90" type="noConversion"/>
  </si>
  <si>
    <t>I</t>
    <phoneticPr fontId="90" type="noConversion"/>
  </si>
  <si>
    <t>출자금</t>
    <phoneticPr fontId="90" type="noConversion"/>
  </si>
  <si>
    <t>A</t>
    <phoneticPr fontId="90" type="noConversion"/>
  </si>
  <si>
    <t>B</t>
    <phoneticPr fontId="90" type="noConversion"/>
  </si>
  <si>
    <t>C</t>
    <phoneticPr fontId="90" type="noConversion"/>
  </si>
  <si>
    <t>D</t>
    <phoneticPr fontId="90" type="noConversion"/>
  </si>
  <si>
    <t>E</t>
    <phoneticPr fontId="90" type="noConversion"/>
  </si>
  <si>
    <t>전분기말
잔액</t>
    <phoneticPr fontId="90" type="noConversion"/>
  </si>
  <si>
    <t>당분기중</t>
    <phoneticPr fontId="90" type="noConversion"/>
  </si>
  <si>
    <t>당분기말
잔액</t>
    <phoneticPr fontId="90" type="noConversion"/>
  </si>
  <si>
    <t>당분기중
실행</t>
    <phoneticPr fontId="90" type="noConversion"/>
  </si>
  <si>
    <t>당분기중
회수</t>
    <phoneticPr fontId="90" type="noConversion"/>
  </si>
  <si>
    <t>당분기중
순실행</t>
    <phoneticPr fontId="90" type="noConversion"/>
  </si>
  <si>
    <t>○ 양식구분 : 금감원업무보고서(AC285, 투자융자현황)</t>
    <phoneticPr fontId="3" type="noConversion"/>
  </si>
  <si>
    <t>AAA</t>
  </si>
  <si>
    <t>AA</t>
  </si>
  <si>
    <t>A111</t>
  </si>
  <si>
    <t>A112</t>
  </si>
  <si>
    <t>A1111</t>
  </si>
  <si>
    <t>A1112</t>
  </si>
  <si>
    <t>A121</t>
  </si>
  <si>
    <t>A122</t>
  </si>
  <si>
    <t>A123</t>
  </si>
  <si>
    <t>BA</t>
  </si>
  <si>
    <t>BAA</t>
  </si>
  <si>
    <t>BB</t>
  </si>
  <si>
    <t>B111</t>
  </si>
  <si>
    <t>B112</t>
  </si>
  <si>
    <t>B1111</t>
  </si>
  <si>
    <t>B1112</t>
  </si>
  <si>
    <t>B121</t>
  </si>
  <si>
    <t>B122</t>
  </si>
  <si>
    <t>B123</t>
  </si>
  <si>
    <t>금감원업무보고서_7.신기술업무 : AC286 업종별 투자및융자</t>
    <phoneticPr fontId="3" type="noConversion"/>
  </si>
  <si>
    <t>○ 양식구분 : 금감원업무보고서(AC286, 업종별 투자및융자)</t>
    <phoneticPr fontId="3" type="noConversion"/>
  </si>
  <si>
    <t>M1</t>
    <phoneticPr fontId="90" type="noConversion"/>
  </si>
  <si>
    <t>정보통신</t>
    <phoneticPr fontId="90" type="noConversion"/>
  </si>
  <si>
    <t>전자부품/컴퓨터/통신장비</t>
    <phoneticPr fontId="90" type="noConversion"/>
  </si>
  <si>
    <t>M2</t>
    <phoneticPr fontId="90" type="noConversion"/>
  </si>
  <si>
    <t>소프트웨어</t>
    <phoneticPr fontId="90" type="noConversion"/>
  </si>
  <si>
    <t>M3</t>
    <phoneticPr fontId="90" type="noConversion"/>
  </si>
  <si>
    <t>통신</t>
    <phoneticPr fontId="90" type="noConversion"/>
  </si>
  <si>
    <t>M4</t>
    <phoneticPr fontId="90" type="noConversion"/>
  </si>
  <si>
    <t>전기</t>
    <phoneticPr fontId="90" type="noConversion"/>
  </si>
  <si>
    <t>M5</t>
    <phoneticPr fontId="90" type="noConversion"/>
  </si>
  <si>
    <t>정보서비스</t>
    <phoneticPr fontId="90" type="noConversion"/>
  </si>
  <si>
    <t>M6</t>
    <phoneticPr fontId="90" type="noConversion"/>
  </si>
  <si>
    <t>기타</t>
    <phoneticPr fontId="90" type="noConversion"/>
  </si>
  <si>
    <t>소계</t>
    <phoneticPr fontId="90" type="noConversion"/>
  </si>
  <si>
    <t>제조업</t>
    <phoneticPr fontId="90" type="noConversion"/>
  </si>
  <si>
    <t>음식료품</t>
    <phoneticPr fontId="90" type="noConversion"/>
  </si>
  <si>
    <t>석유/의복/피복</t>
    <phoneticPr fontId="90" type="noConversion"/>
  </si>
  <si>
    <t>목재/펄프/출판/기타</t>
    <phoneticPr fontId="90" type="noConversion"/>
  </si>
  <si>
    <t>석유/화학/바이오</t>
    <phoneticPr fontId="90" type="noConversion"/>
  </si>
  <si>
    <t>D1</t>
    <phoneticPr fontId="90" type="noConversion"/>
  </si>
  <si>
    <t>(바이오)</t>
    <phoneticPr fontId="90" type="noConversion"/>
  </si>
  <si>
    <t>비금속광물제품</t>
    <phoneticPr fontId="90" type="noConversion"/>
  </si>
  <si>
    <t>금속</t>
    <phoneticPr fontId="90" type="noConversion"/>
  </si>
  <si>
    <t>기계/장비/부품소재</t>
    <phoneticPr fontId="90" type="noConversion"/>
  </si>
  <si>
    <t>G1</t>
    <phoneticPr fontId="90" type="noConversion"/>
  </si>
  <si>
    <t>(부품소재)</t>
    <phoneticPr fontId="90" type="noConversion"/>
  </si>
  <si>
    <t>통신/방송/음향기기</t>
    <phoneticPr fontId="90" type="noConversion"/>
  </si>
  <si>
    <t>H1</t>
    <phoneticPr fontId="90" type="noConversion"/>
  </si>
  <si>
    <t>(정보통신)</t>
    <phoneticPr fontId="90" type="noConversion"/>
  </si>
  <si>
    <t>J1</t>
    <phoneticPr fontId="90" type="noConversion"/>
  </si>
  <si>
    <t>자동차/선박/철도/항공</t>
    <phoneticPr fontId="90" type="noConversion"/>
  </si>
  <si>
    <t>기타</t>
    <phoneticPr fontId="90" type="noConversion"/>
  </si>
  <si>
    <t>소계</t>
    <phoneticPr fontId="90" type="noConversion"/>
  </si>
  <si>
    <t>N1</t>
    <phoneticPr fontId="90" type="noConversion"/>
  </si>
  <si>
    <t>엔터테인먼트</t>
    <phoneticPr fontId="90" type="noConversion"/>
  </si>
  <si>
    <t>영상/음반/방송</t>
    <phoneticPr fontId="90" type="noConversion"/>
  </si>
  <si>
    <t>N2</t>
    <phoneticPr fontId="90" type="noConversion"/>
  </si>
  <si>
    <t>예술/스포츠/여가</t>
    <phoneticPr fontId="90" type="noConversion"/>
  </si>
  <si>
    <t>N3</t>
    <phoneticPr fontId="90" type="noConversion"/>
  </si>
  <si>
    <t>게임소프트웨어</t>
    <phoneticPr fontId="90" type="noConversion"/>
  </si>
  <si>
    <t>N4</t>
    <phoneticPr fontId="90" type="noConversion"/>
  </si>
  <si>
    <t>O1</t>
    <phoneticPr fontId="90" type="noConversion"/>
  </si>
  <si>
    <t>생명공학</t>
    <phoneticPr fontId="90" type="noConversion"/>
  </si>
  <si>
    <t>의료용물질/의약품</t>
    <phoneticPr fontId="90" type="noConversion"/>
  </si>
  <si>
    <t>O2</t>
    <phoneticPr fontId="90" type="noConversion"/>
  </si>
  <si>
    <t>의료기기/보건/연구개발</t>
    <phoneticPr fontId="90" type="noConversion"/>
  </si>
  <si>
    <t>O3</t>
    <phoneticPr fontId="90" type="noConversion"/>
  </si>
  <si>
    <t>P1</t>
    <phoneticPr fontId="90" type="noConversion"/>
  </si>
  <si>
    <t>서비스
/
교육</t>
    <phoneticPr fontId="90" type="noConversion"/>
  </si>
  <si>
    <t>연구개발</t>
    <phoneticPr fontId="90" type="noConversion"/>
  </si>
  <si>
    <t>P2</t>
    <phoneticPr fontId="90" type="noConversion"/>
  </si>
  <si>
    <t>교육</t>
    <phoneticPr fontId="90" type="noConversion"/>
  </si>
  <si>
    <t>P3</t>
    <phoneticPr fontId="90" type="noConversion"/>
  </si>
  <si>
    <t>전문서비스</t>
    <phoneticPr fontId="90" type="noConversion"/>
  </si>
  <si>
    <t>P4</t>
    <phoneticPr fontId="90" type="noConversion"/>
  </si>
  <si>
    <t>Q1</t>
    <phoneticPr fontId="90" type="noConversion"/>
  </si>
  <si>
    <t>환경
/
에너지</t>
    <phoneticPr fontId="90" type="noConversion"/>
  </si>
  <si>
    <t>원료재생/환경복원</t>
    <phoneticPr fontId="90" type="noConversion"/>
  </si>
  <si>
    <t>Q2</t>
    <phoneticPr fontId="90" type="noConversion"/>
  </si>
  <si>
    <t>에너지</t>
    <phoneticPr fontId="90" type="noConversion"/>
  </si>
  <si>
    <t>기 타</t>
  </si>
  <si>
    <t>B3</t>
    <phoneticPr fontId="90" type="noConversion"/>
  </si>
  <si>
    <t>전분기말
잔액</t>
    <phoneticPr fontId="90" type="noConversion"/>
  </si>
  <si>
    <t>당분기중
실행</t>
    <phoneticPr fontId="90" type="noConversion"/>
  </si>
  <si>
    <t>당분기중
회수</t>
    <phoneticPr fontId="90" type="noConversion"/>
  </si>
  <si>
    <t>당분기말
잔액</t>
    <phoneticPr fontId="90" type="noConversion"/>
  </si>
  <si>
    <t>M</t>
    <phoneticPr fontId="90" type="noConversion"/>
  </si>
  <si>
    <t>D</t>
    <phoneticPr fontId="90" type="noConversion"/>
  </si>
  <si>
    <t>E</t>
    <phoneticPr fontId="90" type="noConversion"/>
  </si>
  <si>
    <t>F</t>
    <phoneticPr fontId="90" type="noConversion"/>
  </si>
  <si>
    <t>G</t>
    <phoneticPr fontId="90" type="noConversion"/>
  </si>
  <si>
    <t>H</t>
    <phoneticPr fontId="90" type="noConversion"/>
  </si>
  <si>
    <t>I</t>
    <phoneticPr fontId="90" type="noConversion"/>
  </si>
  <si>
    <t>J</t>
    <phoneticPr fontId="90" type="noConversion"/>
  </si>
  <si>
    <t>N</t>
    <phoneticPr fontId="90" type="noConversion"/>
  </si>
  <si>
    <t>O</t>
    <phoneticPr fontId="90" type="noConversion"/>
  </si>
  <si>
    <t>P</t>
    <phoneticPr fontId="90" type="noConversion"/>
  </si>
  <si>
    <t>Q3</t>
    <phoneticPr fontId="90" type="noConversion"/>
  </si>
  <si>
    <t>Q</t>
    <phoneticPr fontId="90" type="noConversion"/>
  </si>
  <si>
    <t>R1</t>
    <phoneticPr fontId="90" type="noConversion"/>
  </si>
  <si>
    <t>유통</t>
    <phoneticPr fontId="90" type="noConversion"/>
  </si>
  <si>
    <t>R2</t>
    <phoneticPr fontId="90" type="noConversion"/>
  </si>
  <si>
    <t>R</t>
    <phoneticPr fontId="90" type="noConversion"/>
  </si>
  <si>
    <t>K</t>
    <phoneticPr fontId="90" type="noConversion"/>
  </si>
  <si>
    <t>L</t>
    <phoneticPr fontId="90" type="noConversion"/>
  </si>
  <si>
    <t>M3</t>
  </si>
  <si>
    <t>M4</t>
  </si>
  <si>
    <t>M5</t>
  </si>
  <si>
    <t>M6</t>
  </si>
  <si>
    <t>N3</t>
  </si>
  <si>
    <t>N4</t>
  </si>
  <si>
    <t>O1</t>
  </si>
  <si>
    <t>O2</t>
  </si>
  <si>
    <t>O3</t>
  </si>
  <si>
    <t>O</t>
  </si>
  <si>
    <t>P1</t>
  </si>
  <si>
    <t>P2</t>
  </si>
  <si>
    <t>P3</t>
  </si>
  <si>
    <t>P4</t>
  </si>
  <si>
    <t>P</t>
  </si>
  <si>
    <t>Q1</t>
  </si>
  <si>
    <t>Q2</t>
  </si>
  <si>
    <t>Q3</t>
  </si>
  <si>
    <t>Q</t>
  </si>
  <si>
    <t>R1</t>
  </si>
  <si>
    <t>R2</t>
  </si>
  <si>
    <t>R</t>
  </si>
  <si>
    <t>금감원업무보고서_7.신기술업무 : AC361 업력별투자융자</t>
    <phoneticPr fontId="3" type="noConversion"/>
  </si>
  <si>
    <t>○ 양식구분 : 금감원업무보고서(AC361, 업력별투자융자)</t>
    <phoneticPr fontId="3" type="noConversion"/>
  </si>
  <si>
    <t>A5</t>
    <phoneticPr fontId="90" type="noConversion"/>
  </si>
  <si>
    <t>A6</t>
    <phoneticPr fontId="90" type="noConversion"/>
  </si>
  <si>
    <t>B5</t>
    <phoneticPr fontId="90" type="noConversion"/>
  </si>
  <si>
    <t>B6</t>
    <phoneticPr fontId="90" type="noConversion"/>
  </si>
  <si>
    <t>당분기중 실행</t>
    <phoneticPr fontId="90" type="noConversion"/>
  </si>
  <si>
    <t>당분기말</t>
    <phoneticPr fontId="90" type="noConversion"/>
  </si>
  <si>
    <t>업체수</t>
    <phoneticPr fontId="90" type="noConversion"/>
  </si>
  <si>
    <t>금액</t>
    <phoneticPr fontId="90" type="noConversion"/>
  </si>
  <si>
    <t>A</t>
    <phoneticPr fontId="90" type="noConversion"/>
  </si>
  <si>
    <t>초기
단계</t>
    <phoneticPr fontId="90" type="noConversion"/>
  </si>
  <si>
    <t>1년 이하</t>
    <phoneticPr fontId="90" type="noConversion"/>
  </si>
  <si>
    <t>B</t>
    <phoneticPr fontId="90" type="noConversion"/>
  </si>
  <si>
    <t>1년～3년 이하</t>
    <phoneticPr fontId="90" type="noConversion"/>
  </si>
  <si>
    <t>C</t>
    <phoneticPr fontId="90" type="noConversion"/>
  </si>
  <si>
    <t>소계</t>
  </si>
  <si>
    <t>D</t>
    <phoneticPr fontId="90" type="noConversion"/>
  </si>
  <si>
    <t>중기
단계</t>
    <phoneticPr fontId="90" type="noConversion"/>
  </si>
  <si>
    <t>3년～5년 이하</t>
    <phoneticPr fontId="90" type="noConversion"/>
  </si>
  <si>
    <t>E</t>
    <phoneticPr fontId="90" type="noConversion"/>
  </si>
  <si>
    <t>5년～7년 이하</t>
    <phoneticPr fontId="90" type="noConversion"/>
  </si>
  <si>
    <t>F</t>
    <phoneticPr fontId="90" type="noConversion"/>
  </si>
  <si>
    <t>G</t>
    <phoneticPr fontId="90" type="noConversion"/>
  </si>
  <si>
    <t>후기
단계</t>
    <phoneticPr fontId="90" type="noConversion"/>
  </si>
  <si>
    <t>7년～14년이하</t>
    <phoneticPr fontId="90" type="noConversion"/>
  </si>
  <si>
    <t>H</t>
    <phoneticPr fontId="90" type="noConversion"/>
  </si>
  <si>
    <t>14년초과</t>
  </si>
  <si>
    <t>I</t>
    <phoneticPr fontId="90" type="noConversion"/>
  </si>
  <si>
    <t>J</t>
    <phoneticPr fontId="90" type="noConversion"/>
  </si>
  <si>
    <t>합계</t>
  </si>
  <si>
    <t>전자부품/컴퓨터/통신장비</t>
  </si>
  <si>
    <t>통신</t>
  </si>
  <si>
    <t>전기</t>
  </si>
  <si>
    <t>정보서비스</t>
  </si>
  <si>
    <t>음식료품</t>
  </si>
  <si>
    <t>석유/의복/피복</t>
  </si>
  <si>
    <t>목재/펄프/출판/기타</t>
  </si>
  <si>
    <t>석유/화학/바이오</t>
  </si>
  <si>
    <t>(바이오)</t>
  </si>
  <si>
    <t>비금속광물제품</t>
  </si>
  <si>
    <t>금속</t>
  </si>
  <si>
    <t>기계/장비/부품소재</t>
  </si>
  <si>
    <t>(부품소재)</t>
  </si>
  <si>
    <t>통신/방송/음향기기</t>
  </si>
  <si>
    <t>(정보통신)</t>
  </si>
  <si>
    <t>자동차/선박/철도/항공</t>
  </si>
  <si>
    <t>영상/음반/방송</t>
  </si>
  <si>
    <t>예술/스포츠/여가</t>
  </si>
  <si>
    <t>게임소프트웨어</t>
  </si>
  <si>
    <t>의료용물질/의약품</t>
  </si>
  <si>
    <t>의료기기/보건/연구개발</t>
  </si>
  <si>
    <t>연구개발</t>
  </si>
  <si>
    <t>교육</t>
  </si>
  <si>
    <t>전문서비스</t>
  </si>
  <si>
    <t>원료재생/환경복원</t>
  </si>
  <si>
    <t>에너지</t>
  </si>
  <si>
    <t>유통</t>
  </si>
  <si>
    <t>AC286</t>
    <phoneticPr fontId="3" type="noConversion"/>
  </si>
  <si>
    <t>업종</t>
    <phoneticPr fontId="3" type="noConversion"/>
  </si>
  <si>
    <t>AC361</t>
    <phoneticPr fontId="3" type="noConversion"/>
  </si>
  <si>
    <t>설립일자</t>
    <phoneticPr fontId="3" type="noConversion"/>
  </si>
  <si>
    <t>○</t>
  </si>
  <si>
    <t>1차</t>
    <phoneticPr fontId="3" type="noConversion"/>
  </si>
  <si>
    <t>대출건수</t>
    <phoneticPr fontId="3" type="noConversion"/>
  </si>
  <si>
    <t>대출금액</t>
    <phoneticPr fontId="3" type="noConversion"/>
  </si>
  <si>
    <t>A2</t>
    <phoneticPr fontId="3" type="noConversion"/>
  </si>
  <si>
    <t>A21</t>
    <phoneticPr fontId="90" type="noConversion"/>
  </si>
  <si>
    <t>B21</t>
    <phoneticPr fontId="90" type="noConversion"/>
  </si>
  <si>
    <t>○ 설명</t>
    <phoneticPr fontId="3" type="noConversion"/>
  </si>
  <si>
    <t>(2015년도) 당기순이익</t>
    <phoneticPr fontId="3" type="noConversion"/>
  </si>
  <si>
    <t>- 기준일자 : 2017년 3월 31일 (2017.1Q)</t>
    <phoneticPr fontId="3" type="noConversion"/>
  </si>
  <si>
    <t>(2016년도) 당기순이익</t>
    <phoneticPr fontId="3" type="noConversion"/>
  </si>
  <si>
    <t>A7=A1+A2+A3</t>
    <phoneticPr fontId="3" type="noConversion"/>
  </si>
  <si>
    <t>A=A7-A4-A5+A6</t>
    <phoneticPr fontId="3" type="noConversion"/>
  </si>
  <si>
    <t>B=B4-B1-B2-B3</t>
    <phoneticPr fontId="3" type="noConversion"/>
  </si>
  <si>
    <t>(2016.01.01~2016.12.31) 당기순이익</t>
    <phoneticPr fontId="3" type="noConversion"/>
  </si>
  <si>
    <t>(2017.01.01~2017.03.31) 당기순이익</t>
    <phoneticPr fontId="3" type="noConversion"/>
  </si>
  <si>
    <t>(2015.01.01~2015.12.31) 당기순이익</t>
    <phoneticPr fontId="3" type="noConversion"/>
  </si>
  <si>
    <t>(2016.01.01~2016.03.31) 당기순이익</t>
    <phoneticPr fontId="3" type="noConversion"/>
  </si>
  <si>
    <r>
      <t>A_전분기</t>
    </r>
    <r>
      <rPr>
        <b/>
        <sz val="9"/>
        <color theme="1"/>
        <rFont val="나눔고딕"/>
        <family val="3"/>
        <charset val="129"/>
      </rPr>
      <t xml:space="preserve"> (2016.4Q)</t>
    </r>
    <phoneticPr fontId="3" type="noConversion"/>
  </si>
  <si>
    <r>
      <t xml:space="preserve">B_당분기 </t>
    </r>
    <r>
      <rPr>
        <b/>
        <sz val="9"/>
        <color theme="1"/>
        <rFont val="나눔고딕"/>
        <family val="3"/>
        <charset val="129"/>
      </rPr>
      <t>(2017.1Q)</t>
    </r>
    <phoneticPr fontId="3" type="noConversion"/>
  </si>
  <si>
    <t>GA000000</t>
    <phoneticPr fontId="3" type="noConversion"/>
  </si>
  <si>
    <t>Ⅴ.당기순이익(손실)</t>
    <phoneticPr fontId="3" type="noConversion"/>
  </si>
  <si>
    <t>※ 당기순이익 : AC383 손익계산서, GA000000 Ⅴ.당기순이익(손실)을 말함</t>
    <phoneticPr fontId="3" type="noConversion"/>
  </si>
  <si>
    <t>(2016.01.01~2016.12.31) 총자산 평잔</t>
    <phoneticPr fontId="3" type="noConversion"/>
  </si>
  <si>
    <t>(2016.04.01~2017.03.31) 총자산 평잔</t>
    <phoneticPr fontId="3" type="noConversion"/>
  </si>
  <si>
    <t>※ 총자산 평잔 : 평균잔액장 내 해당 기간의 자산 평잔을 말함</t>
    <phoneticPr fontId="3" type="noConversion"/>
  </si>
  <si>
    <t>A.연간총경비_인건비</t>
    <phoneticPr fontId="3" type="noConversion"/>
  </si>
  <si>
    <t>A.연간총경비_복리후생비</t>
    <phoneticPr fontId="3" type="noConversion"/>
  </si>
  <si>
    <t>A.연간총경비_제상각 및 제세공과</t>
    <phoneticPr fontId="3" type="noConversion"/>
  </si>
  <si>
    <t>A.연간총경비_기타 판매비와 일반관리비</t>
    <phoneticPr fontId="3" type="noConversion"/>
  </si>
  <si>
    <t>A.연간총경비_소계(A)</t>
    <phoneticPr fontId="3" type="noConversion"/>
  </si>
  <si>
    <t>(2016.04.01~2017.03.31) 인건비</t>
    <phoneticPr fontId="3" type="noConversion"/>
  </si>
  <si>
    <t>(2016.01.01~2016.12.31) 인건비</t>
    <phoneticPr fontId="3" type="noConversion"/>
  </si>
  <si>
    <t>(2016.04.01~2017.03.31) 복리후생비</t>
    <phoneticPr fontId="3" type="noConversion"/>
  </si>
  <si>
    <t>(2016.04.01~2017.03.31) 제상각 및 제세공과</t>
    <phoneticPr fontId="3" type="noConversion"/>
  </si>
  <si>
    <t>(2016.04.01~2017.03.31) 기타 판매비와 일반관리비</t>
    <phoneticPr fontId="3" type="noConversion"/>
  </si>
  <si>
    <t>(2016.01.01~2016.12.31) 복리후생비</t>
    <phoneticPr fontId="3" type="noConversion"/>
  </si>
  <si>
    <t>(2016.01.01~2016.12.31) 제상각 및 제세공과</t>
    <phoneticPr fontId="3" type="noConversion"/>
  </si>
  <si>
    <t>(2016.01.01~2016.12.31) 기타 판매비와 일반관리비</t>
    <phoneticPr fontId="3" type="noConversion"/>
  </si>
  <si>
    <t>A=A1+A2+A3+A4</t>
    <phoneticPr fontId="3" type="noConversion"/>
  </si>
  <si>
    <t>B=B4-B1-B2-B3</t>
  </si>
  <si>
    <t>B=B4-B1-B2-B3</t>
    <phoneticPr fontId="3" type="noConversion"/>
  </si>
  <si>
    <t>AC383 손익계산서</t>
    <phoneticPr fontId="3" type="noConversion"/>
  </si>
  <si>
    <t>AC227 총자산경비율</t>
    <phoneticPr fontId="3" type="noConversion"/>
  </si>
  <si>
    <t>A4 기타판매비와 일반관리비</t>
  </si>
  <si>
    <t>A4 기타판매비와 일반관리비</t>
    <phoneticPr fontId="3" type="noConversion"/>
  </si>
  <si>
    <t>A1 인건비</t>
  </si>
  <si>
    <t>A1 인건비</t>
    <phoneticPr fontId="3" type="noConversion"/>
  </si>
  <si>
    <t>A2 복리후생비</t>
    <phoneticPr fontId="3" type="noConversion"/>
  </si>
  <si>
    <t>A3 제상각 및 제세공과</t>
  </si>
  <si>
    <t>A3 제상각 및 제세공과</t>
    <phoneticPr fontId="3" type="noConversion"/>
  </si>
  <si>
    <t>&lt;손익계산서-연간총경비 항목별 맵핑테이블&gt;</t>
    <phoneticPr fontId="3" type="noConversion"/>
  </si>
  <si>
    <t>※ 연간총경비_인건비,복리후생비,제상각 및 제세공과, 기타 판매비와 일반관리비 : 하기 표의 &lt;손익계산서-연간총경비 항목별 맵핑테이블&gt;을 참고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</si>
</sst>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;[Red]\(#,##0\);\-"/>
    <numFmt numFmtId="177" formatCode="0_ "/>
    <numFmt numFmtId="178" formatCode="_ * #,##0_ ;_ * \-#,##0_ ;_ * &quot;-&quot;_ ;_ @_ "/>
    <numFmt numFmtId="179" formatCode="_ * #,##0.00_ ;_ * \-#,##0.00_ ;_ * &quot;-&quot;??_ ;_ @_ "/>
    <numFmt numFmtId="180" formatCode="0_);\(0\)"/>
    <numFmt numFmtId="181" formatCode="0.0000%"/>
    <numFmt numFmtId="182" formatCode="#,##0_ "/>
    <numFmt numFmtId="183" formatCode="_ &quot;₩&quot;* #,##0_ ;_ &quot;₩&quot;* \-#,##0_ ;_ &quot;₩&quot;* &quot;-&quot;_ ;_ @_ "/>
    <numFmt numFmtId="184" formatCode="_ &quot;₩&quot;* #,##0.00_ ;_ &quot;₩&quot;* \-#,##0.00_ ;_ &quot;₩&quot;* &quot;-&quot;??_ ;_ @_ "/>
    <numFmt numFmtId="185" formatCode="mmm\.yy"/>
    <numFmt numFmtId="186" formatCode="_ &quot;₩&quot;* #,##0.00_ ;_ &quot;₩&quot;* &quot;₩&quot;\-#,##0.00_ ;_ &quot;₩&quot;* &quot;-&quot;??_ ;_ @_ "/>
    <numFmt numFmtId="187" formatCode="0.0"/>
    <numFmt numFmtId="188" formatCode="_-* #,##0.000_-;\-* #,##0.000_-;_-* &quot;-&quot;_-;_-@_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#,##0.0_ "/>
    <numFmt numFmtId="192" formatCode="#,##0;[Red]\-#,##0;\-"/>
    <numFmt numFmtId="193" formatCode="&quot;₩&quot;#,##0_);&quot;₩&quot;&quot;₩&quot;\(&quot;₩&quot;#,##0&quot;₩&quot;&quot;₩&quot;\)"/>
    <numFmt numFmtId="194" formatCode="&quot; ￦&quot;#,##0_);&quot;(￦&quot;#,##0\);&quot; ￦&quot;\-_)"/>
    <numFmt numFmtId="195" formatCode="0.000%"/>
    <numFmt numFmtId="196" formatCode="0.00000%"/>
    <numFmt numFmtId="197" formatCode="0.000000%"/>
    <numFmt numFmtId="198" formatCode="0.0000000%"/>
    <numFmt numFmtId="199" formatCode="\(0.0%\)"/>
    <numFmt numFmtId="200" formatCode="_(&quot;$&quot;* #,##0_);_(&quot;$&quot;* &quot;₩&quot;&quot;₩&quot;&quot;₩&quot;&quot;₩&quot;&quot;₩&quot;&quot;₩&quot;\(#,##0&quot;₩&quot;&quot;₩&quot;&quot;₩&quot;&quot;₩&quot;&quot;₩&quot;&quot;₩&quot;\);_(&quot;$&quot;* &quot;-&quot;_);_(@_)"/>
    <numFmt numFmtId="201" formatCode="#,##0&quot;台&quot;"/>
    <numFmt numFmtId="202" formatCode="#,##0;&quot;-&quot;#,##0"/>
    <numFmt numFmtId="203" formatCode="&quot;₩&quot;#,##0.00;&quot;₩&quot;\-#,##0.00"/>
    <numFmt numFmtId="204" formatCode="_ * #,##0.00_ ;_ * \-#,##0.00_ ;_ * &quot;-&quot;_ ;_ @_ "/>
    <numFmt numFmtId="205" formatCode="&quot;₩&quot;#,##0;[Red]&quot;₩&quot;&quot;₩&quot;\-#,##0"/>
    <numFmt numFmtId="206" formatCode="&quot;₩&quot;#,##0.00;&quot;₩&quot;&quot;₩&quot;\-#,##0.00"/>
    <numFmt numFmtId="207" formatCode="&quot;₩&quot;#,##0.00;[Red]&quot;₩&quot;&quot;₩&quot;\-#,##0.00"/>
    <numFmt numFmtId="208" formatCode="_ &quot;₩&quot;* #,##0_ ;_ &quot;₩&quot;* &quot;₩&quot;\-#,##0_ ;_ &quot;₩&quot;* &quot;-&quot;_ ;_ @_ "/>
    <numFmt numFmtId="209" formatCode="_ * #,##0_ ;_ * &quot;₩&quot;\-#,##0_ ;_ * &quot;-&quot;_ ;_ @_ "/>
    <numFmt numFmtId="210" formatCode="#,##0;&quot;△&quot;#,##0"/>
    <numFmt numFmtId="211" formatCode="_ * #,##0.0000_ ;_ * \-#,##0.0000_ ;_ * &quot;-&quot;_ ;_ @_ "/>
    <numFmt numFmtId="212" formatCode="#."/>
    <numFmt numFmtId="213" formatCode="#,##0;[Red]&quot;-&quot;#,##0"/>
    <numFmt numFmtId="214" formatCode="_-[$€-2]* #,##0.00_-;\-[$€-2]* #,##0.00_-;_-[$€-2]* &quot;-&quot;??_-"/>
    <numFmt numFmtId="215" formatCode="&quot;₩&quot;#,##0.00;[Red]&quot;₩&quot;\-#,##0.00"/>
    <numFmt numFmtId="216" formatCode="&quot;₩&quot;#,##0;[Red]&quot;₩&quot;\-#,##0"/>
    <numFmt numFmtId="217" formatCode="#,##0.00;[Red]&quot;-&quot;#,##0.00"/>
    <numFmt numFmtId="218" formatCode="_ &quot;₩&quot;* #,##0_ ;_ &quot;₩&quot;* &quot;₩&quot;\!\-#,##0_ ;_ &quot;₩&quot;* &quot;-&quot;_ ;_ @_ "/>
    <numFmt numFmtId="219" formatCode="&quot;₩&quot;#,##0.00;&quot;₩&quot;&quot;₩&quot;&quot;₩&quot;&quot;₩&quot;&quot;₩&quot;\!\-#,##0.00"/>
    <numFmt numFmtId="220" formatCode="_ &quot;₩&quot;* #,##0_ ;_ &quot;₩&quot;* &quot;₩&quot;&quot;₩&quot;&quot;₩&quot;&quot;₩&quot;&quot;₩&quot;&quot;₩&quot;&quot;₩&quot;\-#,##0_ ;_ &quot;₩&quot;* &quot;-&quot;_ ;_ @_ "/>
    <numFmt numFmtId="221" formatCode="_ &quot;$&quot;* #,##0_ ;_ &quot;$&quot;* \-#,##0_ ;_ &quot;$&quot;* &quot;-&quot;_ ;_ @_ "/>
    <numFmt numFmtId="222" formatCode="&quot;₩&quot;#,##0;[Red]&quot;₩&quot;&quot;-&quot;#,##0"/>
    <numFmt numFmtId="223" formatCode="&quot;$&quot;#,##0_);[Red]\(&quot;$&quot;#,##0\)"/>
    <numFmt numFmtId="224" formatCode="_ &quot;₩&quot;* #,##0.00_ ;_ &quot;₩&quot;* &quot;₩&quot;&quot;₩&quot;&quot;₩&quot;&quot;₩&quot;&quot;₩&quot;&quot;₩&quot;&quot;₩&quot;\-#,##0.00_ ;_ &quot;₩&quot;* &quot;-&quot;??_ ;_ @_ "/>
    <numFmt numFmtId="225" formatCode="_ &quot;$&quot;* #,##0.00_ ;_ &quot;$&quot;* \-#,##0.00_ ;_ &quot;$&quot;* &quot;-&quot;??_ ;_ @_ "/>
    <numFmt numFmtId="226" formatCode="&quot;$&quot;#,##0.00_);[Red]\(&quot;$&quot;#,##0.00\)"/>
    <numFmt numFmtId="227" formatCode="_ * #,##0.00_ ;_ * &quot;₩&quot;&quot;₩&quot;&quot;₩&quot;&quot;₩&quot;&quot;₩&quot;&quot;₩&quot;&quot;₩&quot;\-#,##0.00_ ;_ * &quot;-&quot;??_ ;_ @_ "/>
    <numFmt numFmtId="228" formatCode="General_)"/>
    <numFmt numFmtId="229" formatCode="_-* #,##0.00_-;\-* #,##0.00_-;_-* &quot;-&quot;_-;_-@_-"/>
    <numFmt numFmtId="230" formatCode="0.00_ "/>
    <numFmt numFmtId="231" formatCode="#,###.00,,"/>
    <numFmt numFmtId="232" formatCode="#,###,,"/>
  </numFmts>
  <fonts count="10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555555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나눔고딕"/>
      <family val="3"/>
      <charset val="129"/>
    </font>
    <font>
      <b/>
      <sz val="9"/>
      <color theme="1"/>
      <name val="나눔고딕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나눔고딕"/>
      <family val="2"/>
      <charset val="129"/>
    </font>
    <font>
      <u/>
      <sz val="11"/>
      <color theme="10"/>
      <name val="맑은 고딕"/>
      <family val="2"/>
      <charset val="129"/>
      <scheme val="minor"/>
    </font>
    <font>
      <b/>
      <sz val="9"/>
      <color rgb="FF555555"/>
      <name val="나눔고딕"/>
      <family val="3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¹UAAA¼"/>
      <family val="1"/>
      <charset val="129"/>
    </font>
    <font>
      <sz val="12"/>
      <name val="바탕체"/>
      <family val="1"/>
      <charset val="129"/>
    </font>
    <font>
      <sz val="11"/>
      <name val="돋?o"/>
      <family val="3"/>
      <charset val="129"/>
    </font>
    <font>
      <sz val="10"/>
      <name val="Helv"/>
      <family val="2"/>
    </font>
    <font>
      <sz val="10"/>
      <name val="바탕체"/>
      <family val="1"/>
      <charset val="129"/>
    </font>
    <font>
      <sz val="1"/>
      <color indexed="18"/>
      <name val="Courier"/>
      <family val="3"/>
    </font>
    <font>
      <sz val="12"/>
      <name val="굴림체"/>
      <family val="3"/>
      <charset val="129"/>
    </font>
    <font>
      <sz val="10"/>
      <color indexed="10"/>
      <name val="굴림"/>
      <family val="3"/>
      <charset val="129"/>
    </font>
    <font>
      <sz val="12"/>
      <name val="돋움"/>
      <family val="3"/>
      <charset val="129"/>
    </font>
    <font>
      <b/>
      <sz val="1"/>
      <color indexed="8"/>
      <name val="Courier"/>
      <family val="3"/>
    </font>
    <font>
      <sz val="10"/>
      <name val="PragmaticaCTT"/>
      <family val="1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1"/>
      <name val="돋움체"/>
      <family val="3"/>
      <charset val="129"/>
    </font>
    <font>
      <sz val="12"/>
      <name val="뼻뮝"/>
      <family val="3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1"/>
      <name val="바탕"/>
      <family val="1"/>
      <charset val="129"/>
    </font>
    <font>
      <sz val="12"/>
      <name val="Times New Roman"/>
      <family val="1"/>
    </font>
    <font>
      <sz val="10"/>
      <color indexed="24"/>
      <name val="MS Sans Serif"/>
      <family val="2"/>
    </font>
    <font>
      <sz val="11"/>
      <name val="ＭＳ Ｐゴシック"/>
      <family val="2"/>
      <charset val="129"/>
    </font>
    <font>
      <b/>
      <sz val="12"/>
      <name val="굴림체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Arial"/>
      <family val="2"/>
    </font>
    <font>
      <sz val="12"/>
      <name val="±¼¸²A¼"/>
      <family val="3"/>
      <charset val="129"/>
    </font>
    <font>
      <sz val="11"/>
      <name val="±¼¸²Ã¼"/>
      <family val="3"/>
      <charset val="129"/>
    </font>
    <font>
      <sz val="11"/>
      <name val="±¼¸²A¼"/>
      <family val="3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u val="doubleAccounting"/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22"/>
      <name val="Times New Roman"/>
      <family val="1"/>
    </font>
    <font>
      <u/>
      <sz val="10"/>
      <color indexed="12"/>
      <name val="MS Sans Serif"/>
      <family val="2"/>
    </font>
    <font>
      <b/>
      <sz val="16"/>
      <name val="Times New Roman"/>
      <family val="1"/>
    </font>
    <font>
      <sz val="10"/>
      <color indexed="12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i/>
      <sz val="14"/>
      <name val="Times New Roman"/>
      <family val="1"/>
    </font>
    <font>
      <b/>
      <sz val="22"/>
      <name val="Book Antiqua"/>
      <family val="1"/>
    </font>
    <font>
      <u val="singleAccounting"/>
      <sz val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u/>
      <sz val="10"/>
      <color indexed="12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9"/>
      <color indexed="9"/>
      <name val="나눔고딕"/>
      <family val="3"/>
      <charset val="129"/>
    </font>
    <font>
      <sz val="9"/>
      <color rgb="FF000000"/>
      <name val="나눔고딕"/>
      <family val="3"/>
      <charset val="129"/>
    </font>
    <font>
      <b/>
      <sz val="9"/>
      <color theme="0"/>
      <name val="나눔고딕"/>
      <family val="3"/>
      <charset val="129"/>
    </font>
    <font>
      <sz val="9"/>
      <name val="나눔고딕"/>
      <family val="3"/>
      <charset val="129"/>
    </font>
    <font>
      <sz val="9"/>
      <color theme="0"/>
      <name val="나눔고딕"/>
      <family val="3"/>
      <charset val="129"/>
    </font>
    <font>
      <sz val="9"/>
      <color theme="0" tint="-0.499984740745262"/>
      <name val="나눔고딕"/>
      <family val="3"/>
      <charset val="129"/>
    </font>
    <font>
      <sz val="9"/>
      <name val="맑은 고딕"/>
      <family val="3"/>
      <charset val="129"/>
    </font>
    <font>
      <b/>
      <sz val="11"/>
      <color theme="0"/>
      <name val="나눔고딕"/>
      <family val="3"/>
      <charset val="129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10"/>
      <color theme="0"/>
      <name val="나눔고딕"/>
      <family val="3"/>
      <charset val="129"/>
    </font>
    <font>
      <i/>
      <sz val="10"/>
      <name val="나눔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sz val="9"/>
      <color indexed="8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lightGray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</patternFill>
    </fill>
    <fill>
      <patternFill patternType="solid">
        <fgColor indexed="3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rgb="FF000000"/>
      </right>
      <top style="medium">
        <color rgb="FFC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C00000"/>
      </top>
      <bottom style="thin">
        <color rgb="FF000000"/>
      </bottom>
      <diagonal/>
    </border>
    <border>
      <left style="thin">
        <color rgb="FF000000"/>
      </left>
      <right style="medium">
        <color rgb="FFC00000"/>
      </right>
      <top style="medium">
        <color rgb="FFC00000"/>
      </top>
      <bottom style="thin">
        <color rgb="FF000000"/>
      </bottom>
      <diagonal/>
    </border>
    <border>
      <left style="medium">
        <color rgb="FFC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C00000"/>
      </right>
      <top/>
      <bottom style="thin">
        <color rgb="FF000000"/>
      </bottom>
      <diagonal/>
    </border>
    <border>
      <left style="medium">
        <color rgb="FFC00000"/>
      </left>
      <right style="thin">
        <color rgb="FF000000"/>
      </right>
      <top/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C00000"/>
      </bottom>
      <diagonal/>
    </border>
    <border>
      <left style="thin">
        <color rgb="FF0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thin">
        <color rgb="FF0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thin">
        <color rgb="FF000000"/>
      </right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 style="thin">
        <color rgb="FF000000"/>
      </bottom>
      <diagonal/>
    </border>
    <border>
      <left style="medium">
        <color theme="5" tint="-0.24994659260841701"/>
      </left>
      <right/>
      <top/>
      <bottom style="thin">
        <color rgb="FF000000"/>
      </bottom>
      <diagonal/>
    </border>
    <border>
      <left/>
      <right style="medium">
        <color theme="5" tint="-0.24994659260841701"/>
      </right>
      <top/>
      <bottom style="thin">
        <color rgb="FF000000"/>
      </bottom>
      <diagonal/>
    </border>
    <border>
      <left style="medium">
        <color theme="5" tint="-0.24994659260841701"/>
      </left>
      <right style="thin">
        <color rgb="FF000000"/>
      </right>
      <top/>
      <bottom style="thin">
        <color rgb="FF000000"/>
      </bottom>
      <diagonal/>
    </border>
    <border>
      <left style="medium">
        <color theme="5" tint="-0.249946592608417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5" tint="-0.24994659260841701"/>
      </left>
      <right style="thin">
        <color rgb="FF000000"/>
      </right>
      <top/>
      <bottom/>
      <diagonal/>
    </border>
    <border>
      <left style="medium">
        <color theme="5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 tint="-0.24994659260841701"/>
      </left>
      <right style="thin">
        <color auto="1"/>
      </right>
      <top style="thin">
        <color auto="1"/>
      </top>
      <bottom style="medium">
        <color theme="5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theme="5" tint="-0.24994659260841701"/>
      </right>
      <top style="medium">
        <color theme="5" tint="-0.24994659260841701"/>
      </top>
      <bottom style="thin">
        <color rgb="FF000000"/>
      </bottom>
      <diagonal/>
    </border>
    <border>
      <left style="medium">
        <color theme="5" tint="-0.24994659260841701"/>
      </left>
      <right/>
      <top/>
      <bottom/>
      <diagonal/>
    </border>
    <border>
      <left style="thin">
        <color rgb="FF000000"/>
      </left>
      <right style="medium">
        <color theme="5" tint="-0.24994659260841701"/>
      </right>
      <top style="thin">
        <color rgb="FF000000"/>
      </top>
      <bottom/>
      <diagonal/>
    </border>
    <border>
      <left style="thin">
        <color rgb="FF000000"/>
      </left>
      <right style="medium">
        <color theme="5" tint="-0.24994659260841701"/>
      </right>
      <top/>
      <bottom style="thin">
        <color rgb="FF000000"/>
      </bottom>
      <diagonal/>
    </border>
    <border>
      <left style="thin">
        <color rgb="FF000000"/>
      </left>
      <right style="medium">
        <color theme="5" tint="-0.24994659260841701"/>
      </right>
      <top style="thin">
        <color rgb="FF000000"/>
      </top>
      <bottom style="thin">
        <color rgb="FF000000"/>
      </bottom>
      <diagonal/>
    </border>
    <border>
      <left style="medium">
        <color theme="5" tint="-0.24994659260841701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theme="5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thin">
        <color rgb="FF000000"/>
      </right>
      <top style="thin">
        <color rgb="FF000000"/>
      </top>
      <bottom style="medium">
        <color theme="5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5" tint="-0.24994659260841701"/>
      </bottom>
      <diagonal/>
    </border>
    <border>
      <left style="thin">
        <color rgb="FF000000"/>
      </left>
      <right style="medium">
        <color theme="5" tint="-0.24994659260841701"/>
      </right>
      <top style="thin">
        <color rgb="FF000000"/>
      </top>
      <bottom style="medium">
        <color theme="5" tint="-0.2499465926084170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thin">
        <color rgb="FF000000"/>
      </top>
      <bottom style="thin">
        <color rgb="FF000000"/>
      </bottom>
      <diagonal/>
    </border>
    <border>
      <left/>
      <right style="medium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theme="5" tint="-0.24994659260841701"/>
      </bottom>
      <diagonal/>
    </border>
    <border>
      <left/>
      <right/>
      <top style="thin">
        <color rgb="FF000000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thin">
        <color rgb="FF000000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thin">
        <color rgb="FF000000"/>
      </top>
      <bottom style="thin">
        <color rgb="FF000000"/>
      </bottom>
      <diagonal/>
    </border>
    <border>
      <left style="medium">
        <color theme="5" tint="-0.24994659260841701"/>
      </left>
      <right style="thin">
        <color rgb="FF000000"/>
      </right>
      <top/>
      <bottom style="medium">
        <color theme="5" tint="-0.2499465926084170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theme="5" tint="-0.24994659260841701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5" tint="-0.2499465926084170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5" tint="-0.2499465926084170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theme="5" tint="-0.24994659260841701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thin">
        <color auto="1"/>
      </bottom>
      <diagonal/>
    </border>
    <border>
      <left/>
      <right style="medium">
        <color theme="5" tint="-0.24994659260841701"/>
      </right>
      <top style="thin">
        <color indexed="64"/>
      </top>
      <bottom style="medium">
        <color theme="5" tint="-0.24994659260841701"/>
      </bottom>
      <diagonal/>
    </border>
    <border>
      <left style="thin">
        <color auto="1"/>
      </left>
      <right style="thin">
        <color auto="1"/>
      </right>
      <top style="medium">
        <color theme="5" tint="-0.24994659260841701"/>
      </top>
      <bottom style="thin">
        <color indexed="64"/>
      </bottom>
      <diagonal/>
    </border>
    <border>
      <left/>
      <right style="thin">
        <color rgb="FF000000"/>
      </right>
      <top style="medium">
        <color theme="5" tint="-0.2499465926084170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theme="5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80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24" fontId="16" fillId="0" borderId="0" applyFont="0" applyFill="0" applyBorder="0" applyAlignment="0" applyProtection="0"/>
    <xf numFmtId="201" fontId="10" fillId="0" borderId="0" applyNumberFormat="0" applyFont="0" applyFill="0" applyBorder="0" applyAlignment="0" applyProtection="0"/>
    <xf numFmtId="201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218" fontId="1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20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/>
    <xf numFmtId="0" fontId="20" fillId="0" borderId="0"/>
    <xf numFmtId="212" fontId="22" fillId="0" borderId="0">
      <protection locked="0"/>
    </xf>
    <xf numFmtId="212" fontId="22" fillId="0" borderId="0">
      <protection locked="0"/>
    </xf>
    <xf numFmtId="212" fontId="22" fillId="0" borderId="0">
      <protection locked="0"/>
    </xf>
    <xf numFmtId="212" fontId="22" fillId="0" borderId="0">
      <protection locked="0"/>
    </xf>
    <xf numFmtId="212" fontId="22" fillId="0" borderId="0">
      <protection locked="0"/>
    </xf>
    <xf numFmtId="1" fontId="21" fillId="0" borderId="9">
      <alignment horizontal="center" vertical="center"/>
    </xf>
    <xf numFmtId="212" fontId="22" fillId="0" borderId="0">
      <protection locked="0"/>
    </xf>
    <xf numFmtId="10" fontId="17" fillId="0" borderId="0" applyFont="0" applyFill="0" applyBorder="0" applyAlignment="0" applyProtection="0"/>
    <xf numFmtId="0" fontId="23" fillId="0" borderId="3">
      <alignment vertical="center"/>
    </xf>
    <xf numFmtId="212" fontId="22" fillId="0" borderId="0">
      <protection locked="0"/>
    </xf>
    <xf numFmtId="212" fontId="22" fillId="0" borderId="0">
      <protection locked="0"/>
    </xf>
    <xf numFmtId="183" fontId="17" fillId="0" borderId="0" applyFont="0" applyFill="0" applyBorder="0" applyAlignment="0" applyProtection="0"/>
    <xf numFmtId="220" fontId="9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221" fontId="17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15" fontId="17" fillId="0" borderId="0" applyFont="0" applyFill="0" applyBorder="0" applyAlignment="0" applyProtection="0"/>
    <xf numFmtId="215" fontId="40" fillId="0" borderId="0" applyFont="0" applyFill="0" applyBorder="0" applyAlignment="0" applyProtection="0"/>
    <xf numFmtId="190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223" fontId="41" fillId="0" borderId="0" applyFont="0" applyFill="0" applyBorder="0" applyAlignment="0" applyProtection="0"/>
    <xf numFmtId="223" fontId="41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40" fillId="0" borderId="0" applyFont="0" applyFill="0" applyBorder="0" applyAlignment="0" applyProtection="0"/>
    <xf numFmtId="212" fontId="22" fillId="0" borderId="0">
      <protection locked="0"/>
    </xf>
    <xf numFmtId="184" fontId="17" fillId="0" borderId="0" applyFont="0" applyFill="0" applyBorder="0" applyAlignment="0" applyProtection="0"/>
    <xf numFmtId="224" fontId="9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225" fontId="17" fillId="0" borderId="0" applyFont="0" applyFill="0" applyBorder="0" applyAlignment="0" applyProtection="0"/>
    <xf numFmtId="225" fontId="40" fillId="0" borderId="0" applyFont="0" applyFill="0" applyBorder="0" applyAlignment="0" applyProtection="0"/>
    <xf numFmtId="215" fontId="16" fillId="0" borderId="0" applyFont="0" applyFill="0" applyBorder="0" applyAlignment="0" applyProtection="0"/>
    <xf numFmtId="215" fontId="16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40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226" fontId="41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40" fillId="0" borderId="0" applyFont="0" applyFill="0" applyBorder="0" applyAlignment="0" applyProtection="0"/>
    <xf numFmtId="0" fontId="16" fillId="0" borderId="0"/>
    <xf numFmtId="0" fontId="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12" fontId="22" fillId="0" borderId="0">
      <protection locked="0"/>
    </xf>
    <xf numFmtId="212" fontId="22" fillId="0" borderId="0">
      <protection locked="0"/>
    </xf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40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40" fillId="0" borderId="0" applyFont="0" applyFill="0" applyBorder="0" applyAlignment="0" applyProtection="0"/>
    <xf numFmtId="212" fontId="22" fillId="0" borderId="0">
      <protection locked="0"/>
    </xf>
    <xf numFmtId="179" fontId="17" fillId="0" borderId="0" applyFont="0" applyFill="0" applyBorder="0" applyAlignment="0" applyProtection="0"/>
    <xf numFmtId="227" fontId="9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40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217" fontId="17" fillId="0" borderId="0" applyFont="0" applyFill="0" applyBorder="0" applyAlignment="0" applyProtection="0"/>
    <xf numFmtId="21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40" fillId="0" borderId="0" applyFont="0" applyFill="0" applyBorder="0" applyAlignment="0" applyProtection="0"/>
    <xf numFmtId="191" fontId="23" fillId="0" borderId="0">
      <alignment horizontal="right"/>
      <protection locked="0"/>
    </xf>
    <xf numFmtId="188" fontId="10" fillId="0" borderId="0" applyFont="0" applyFill="0" applyBorder="0" applyAlignment="0" applyProtection="0"/>
    <xf numFmtId="212" fontId="22" fillId="0" borderId="0">
      <protection locked="0"/>
    </xf>
    <xf numFmtId="0" fontId="43" fillId="0" borderId="0"/>
    <xf numFmtId="0" fontId="44" fillId="0" borderId="0"/>
    <xf numFmtId="0" fontId="45" fillId="0" borderId="0"/>
    <xf numFmtId="0" fontId="44" fillId="0" borderId="0"/>
    <xf numFmtId="0" fontId="16" fillId="0" borderId="0"/>
    <xf numFmtId="0" fontId="16" fillId="0" borderId="0"/>
    <xf numFmtId="0" fontId="17" fillId="0" borderId="0"/>
    <xf numFmtId="0" fontId="40" fillId="0" borderId="0"/>
    <xf numFmtId="0" fontId="46" fillId="0" borderId="0"/>
    <xf numFmtId="0" fontId="47" fillId="0" borderId="0"/>
    <xf numFmtId="228" fontId="20" fillId="0" borderId="0"/>
    <xf numFmtId="228" fontId="20" fillId="0" borderId="0"/>
    <xf numFmtId="0" fontId="43" fillId="0" borderId="0"/>
    <xf numFmtId="0" fontId="4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4" fillId="0" borderId="0"/>
    <xf numFmtId="0" fontId="10" fillId="0" borderId="0" applyFill="0" applyBorder="0" applyAlignment="0"/>
    <xf numFmtId="198" fontId="10" fillId="9" borderId="0" applyNumberFormat="0" applyFont="0" applyBorder="0" applyAlignment="0">
      <protection locked="0"/>
    </xf>
    <xf numFmtId="0" fontId="49" fillId="0" borderId="0"/>
    <xf numFmtId="4" fontId="28" fillId="0" borderId="0">
      <protection locked="0"/>
    </xf>
    <xf numFmtId="3" fontId="16" fillId="0" borderId="0" applyFont="0" applyFill="0" applyBorder="0" applyAlignment="0" applyProtection="0"/>
    <xf numFmtId="185" fontId="10" fillId="0" borderId="0"/>
    <xf numFmtId="212" fontId="22" fillId="0" borderId="0">
      <protection locked="0"/>
    </xf>
    <xf numFmtId="195" fontId="10" fillId="0" borderId="0" applyFont="0" applyFill="0" applyBorder="0" applyAlignment="0" applyProtection="0"/>
    <xf numFmtId="205" fontId="31" fillId="0" borderId="0">
      <protection locked="0"/>
    </xf>
    <xf numFmtId="216" fontId="16" fillId="0" borderId="0" applyFont="0" applyFill="0" applyBorder="0" applyAlignment="0" applyProtection="0"/>
    <xf numFmtId="182" fontId="18" fillId="0" borderId="8" applyFill="0" applyBorder="0" applyAlignment="0"/>
    <xf numFmtId="212" fontId="22" fillId="0" borderId="0">
      <protection locked="0"/>
    </xf>
    <xf numFmtId="0" fontId="10" fillId="0" borderId="0"/>
    <xf numFmtId="209" fontId="31" fillId="0" borderId="0">
      <protection locked="0"/>
    </xf>
    <xf numFmtId="186" fontId="10" fillId="0" borderId="0"/>
    <xf numFmtId="190" fontId="50" fillId="0" borderId="0" applyFill="0" applyBorder="0" applyAlignment="0" applyProtection="0"/>
    <xf numFmtId="214" fontId="10" fillId="0" borderId="0" applyFont="0" applyFill="0" applyBorder="0" applyAlignment="0" applyProtection="0"/>
    <xf numFmtId="206" fontId="31" fillId="0" borderId="0">
      <protection locked="0"/>
    </xf>
    <xf numFmtId="38" fontId="51" fillId="10" borderId="0" applyNumberFormat="0" applyBorder="0" applyAlignment="0" applyProtection="0"/>
    <xf numFmtId="0" fontId="52" fillId="0" borderId="0">
      <alignment horizontal="left"/>
    </xf>
    <xf numFmtId="0" fontId="53" fillId="0" borderId="10" applyNumberFormat="0" applyAlignment="0" applyProtection="0">
      <alignment horizontal="left" vertical="center"/>
    </xf>
    <xf numFmtId="0" fontId="53" fillId="0" borderId="6">
      <alignment horizontal="left" vertical="center"/>
    </xf>
    <xf numFmtId="14" fontId="54" fillId="11" borderId="3">
      <alignment horizontal="center" vertical="center" wrapText="1"/>
    </xf>
    <xf numFmtId="208" fontId="31" fillId="0" borderId="0">
      <protection locked="0"/>
    </xf>
    <xf numFmtId="208" fontId="31" fillId="0" borderId="0">
      <protection locked="0"/>
    </xf>
    <xf numFmtId="0" fontId="55" fillId="0" borderId="11" applyNumberFormat="0" applyFill="0" applyBorder="0" applyAlignment="0" applyProtection="0">
      <alignment horizontal="left"/>
    </xf>
    <xf numFmtId="0" fontId="56" fillId="0" borderId="0" applyNumberFormat="0" applyFill="0" applyBorder="0" applyAlignment="0" applyProtection="0"/>
    <xf numFmtId="0" fontId="57" fillId="12" borderId="7" applyNumberFormat="0" applyFont="0" applyBorder="0" applyAlignment="0">
      <alignment horizontal="center"/>
      <protection locked="0"/>
    </xf>
    <xf numFmtId="10" fontId="51" fillId="10" borderId="8" applyNumberFormat="0" applyBorder="0" applyAlignment="0" applyProtection="0"/>
    <xf numFmtId="0" fontId="58" fillId="0" borderId="0" applyNumberFormat="0" applyFill="0" applyBorder="0" applyAlignment="0">
      <protection locked="0"/>
    </xf>
    <xf numFmtId="211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59" fillId="10" borderId="12">
      <alignment horizontal="left" vertical="top" indent="2"/>
    </xf>
    <xf numFmtId="0" fontId="60" fillId="0" borderId="3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37" fontId="61" fillId="0" borderId="0"/>
    <xf numFmtId="180" fontId="1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212" fontId="22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0" fontId="63" fillId="10" borderId="0">
      <alignment horizontal="right"/>
    </xf>
    <xf numFmtId="0" fontId="64" fillId="10" borderId="0">
      <alignment horizontal="right"/>
    </xf>
    <xf numFmtId="0" fontId="65" fillId="10" borderId="13"/>
    <xf numFmtId="0" fontId="65" fillId="0" borderId="0" applyBorder="0">
      <alignment horizontal="centerContinuous"/>
    </xf>
    <xf numFmtId="0" fontId="66" fillId="0" borderId="0" applyBorder="0">
      <alignment horizontal="centerContinuous"/>
    </xf>
    <xf numFmtId="0" fontId="67" fillId="10" borderId="0"/>
    <xf numFmtId="0" fontId="68" fillId="10" borderId="3"/>
    <xf numFmtId="213" fontId="21" fillId="0" borderId="0"/>
    <xf numFmtId="207" fontId="31" fillId="0" borderId="0">
      <protection locked="0"/>
    </xf>
    <xf numFmtId="204" fontId="31" fillId="0" borderId="0" applyFont="0" applyFill="0" applyBorder="0" applyAlignment="0" applyProtection="0"/>
    <xf numFmtId="10" fontId="9" fillId="0" borderId="0" applyFont="0" applyFill="0" applyBorder="0" applyAlignment="0" applyProtection="0"/>
    <xf numFmtId="207" fontId="31" fillId="0" borderId="0">
      <protection locked="0"/>
    </xf>
    <xf numFmtId="197" fontId="10" fillId="0" borderId="0" applyFont="0" applyFill="0" applyBorder="0" applyAlignment="0" applyProtection="0"/>
    <xf numFmtId="0" fontId="18" fillId="0" borderId="0"/>
    <xf numFmtId="190" fontId="69" fillId="0" borderId="0" applyFill="0" applyBorder="0" applyAlignment="0" applyProtection="0"/>
    <xf numFmtId="0" fontId="60" fillId="0" borderId="0"/>
    <xf numFmtId="0" fontId="70" fillId="0" borderId="0" applyFill="0" applyBorder="0" applyProtection="0">
      <alignment horizontal="left" vertical="top"/>
    </xf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08" fontId="31" fillId="0" borderId="14">
      <protection locked="0"/>
    </xf>
    <xf numFmtId="199" fontId="10" fillId="0" borderId="0" applyFont="0" applyFill="0" applyBorder="0" applyAlignment="0" applyProtection="0"/>
    <xf numFmtId="182" fontId="24" fillId="10" borderId="0">
      <alignment vertical="center"/>
    </xf>
    <xf numFmtId="219" fontId="25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193" fontId="20" fillId="0" borderId="0"/>
    <xf numFmtId="0" fontId="27" fillId="0" borderId="0"/>
    <xf numFmtId="210" fontId="9" fillId="0" borderId="8">
      <alignment horizontal="right" vertical="center" shrinkToFit="1"/>
    </xf>
    <xf numFmtId="0" fontId="28" fillId="0" borderId="0">
      <protection locked="0"/>
    </xf>
    <xf numFmtId="0" fontId="28" fillId="0" borderId="0"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200" fontId="18" fillId="0" borderId="0">
      <alignment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203" fontId="31" fillId="0" borderId="8" applyFont="0" applyBorder="0" applyAlignment="0">
      <alignment horizontal="center" vertical="center"/>
    </xf>
    <xf numFmtId="0" fontId="32" fillId="0" borderId="0"/>
    <xf numFmtId="0" fontId="18" fillId="0" borderId="0" applyBorder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2" fontId="6" fillId="10" borderId="8">
      <alignment horizontal="right" vertical="center"/>
      <protection locked="0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7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0" fontId="9" fillId="0" borderId="0"/>
    <xf numFmtId="218" fontId="18" fillId="0" borderId="0" applyFont="0" applyFill="0" applyBorder="0" applyAlignment="0" applyProtection="0"/>
    <xf numFmtId="218" fontId="18" fillId="0" borderId="0" applyFont="0" applyFill="0" applyBorder="0" applyAlignment="0" applyProtection="0"/>
    <xf numFmtId="0" fontId="33" fillId="0" borderId="5"/>
    <xf numFmtId="202" fontId="34" fillId="0" borderId="0" applyFont="0" applyFill="0" applyBorder="0" applyAlignment="0" applyProtection="0"/>
    <xf numFmtId="177" fontId="35" fillId="0" borderId="0" applyFont="0" applyFill="0" applyBorder="0" applyAlignment="0" applyProtection="0"/>
    <xf numFmtId="194" fontId="36" fillId="0" borderId="0" applyFill="0" applyBorder="0" applyProtection="0">
      <alignment horizontal="right"/>
    </xf>
    <xf numFmtId="4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200" fontId="18" fillId="0" borderId="0">
      <alignment vertical="center"/>
    </xf>
    <xf numFmtId="200" fontId="18" fillId="0" borderId="0">
      <alignment vertical="center"/>
    </xf>
    <xf numFmtId="192" fontId="9" fillId="0" borderId="0" applyFill="0" applyBorder="0" applyProtection="0">
      <alignment vertical="center"/>
    </xf>
    <xf numFmtId="0" fontId="18" fillId="0" borderId="0"/>
    <xf numFmtId="0" fontId="1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8" fillId="0" borderId="0" applyFont="0" applyFill="0" applyBorder="0" applyAlignment="0" applyProtection="0"/>
    <xf numFmtId="218" fontId="18" fillId="0" borderId="0" applyFont="0" applyFill="0" applyBorder="0" applyAlignment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0" fontId="39" fillId="13" borderId="15"/>
    <xf numFmtId="9" fontId="37" fillId="0" borderId="0" applyFont="0" applyFill="0" applyBorder="0" applyAlignment="0" applyProtection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/>
    <xf numFmtId="0" fontId="74" fillId="0" borderId="0">
      <alignment vertical="center"/>
    </xf>
    <xf numFmtId="0" fontId="10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28" fillId="0" borderId="16">
      <protection locked="0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2" fontId="24" fillId="0" borderId="0">
      <alignment horizontal="right" vertical="center"/>
    </xf>
    <xf numFmtId="41" fontId="10" fillId="0" borderId="0" applyFont="0" applyFill="0" applyBorder="0" applyAlignment="0" applyProtection="0"/>
    <xf numFmtId="182" fontId="18" fillId="0" borderId="24" applyFill="0" applyBorder="0" applyAlignment="0"/>
    <xf numFmtId="0" fontId="53" fillId="0" borderId="25">
      <alignment horizontal="left" vertical="center"/>
    </xf>
    <xf numFmtId="10" fontId="51" fillId="10" borderId="24" applyNumberFormat="0" applyBorder="0" applyAlignment="0" applyProtection="0"/>
    <xf numFmtId="210" fontId="9" fillId="0" borderId="24">
      <alignment horizontal="right" vertical="center" shrinkToFit="1"/>
    </xf>
    <xf numFmtId="203" fontId="31" fillId="0" borderId="24" applyFont="0" applyBorder="0" applyAlignment="0">
      <alignment horizontal="center" vertical="center"/>
    </xf>
    <xf numFmtId="182" fontId="6" fillId="10" borderId="24">
      <alignment horizontal="right" vertical="center"/>
      <protection locked="0"/>
    </xf>
    <xf numFmtId="182" fontId="18" fillId="0" borderId="26" applyFill="0" applyBorder="0" applyAlignment="0"/>
    <xf numFmtId="0" fontId="53" fillId="0" borderId="27">
      <alignment horizontal="left" vertical="center"/>
    </xf>
    <xf numFmtId="10" fontId="51" fillId="10" borderId="26" applyNumberFormat="0" applyBorder="0" applyAlignment="0" applyProtection="0"/>
    <xf numFmtId="210" fontId="9" fillId="0" borderId="26">
      <alignment horizontal="right" vertical="center" shrinkToFit="1"/>
    </xf>
    <xf numFmtId="203" fontId="31" fillId="0" borderId="26" applyFont="0" applyBorder="0" applyAlignment="0">
      <alignment horizontal="center" vertical="center"/>
    </xf>
    <xf numFmtId="182" fontId="6" fillId="10" borderId="26">
      <alignment horizontal="right" vertical="center"/>
      <protection locked="0"/>
    </xf>
  </cellStyleXfs>
  <cellXfs count="470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14" fillId="3" borderId="4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4" fillId="8" borderId="4" xfId="0" applyNumberFormat="1" applyFont="1" applyFill="1" applyBorder="1" applyAlignment="1">
      <alignment vertical="center"/>
    </xf>
    <xf numFmtId="49" fontId="2" fillId="18" borderId="2" xfId="0" applyNumberFormat="1" applyFont="1" applyFill="1" applyBorder="1" applyAlignment="1">
      <alignment horizontal="left" vertical="center" wrapText="1"/>
    </xf>
    <xf numFmtId="49" fontId="2" fillId="18" borderId="1" xfId="0" applyNumberFormat="1" applyFont="1" applyFill="1" applyBorder="1" applyAlignment="1">
      <alignment horizontal="center" vertical="center" wrapText="1"/>
    </xf>
    <xf numFmtId="49" fontId="2" fillId="18" borderId="1" xfId="0" applyNumberFormat="1" applyFont="1" applyFill="1" applyBorder="1" applyAlignment="1">
      <alignment horizontal="left" vertical="center" wrapText="1"/>
    </xf>
    <xf numFmtId="49" fontId="2" fillId="18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left" vertical="center" wrapText="1"/>
    </xf>
    <xf numFmtId="0" fontId="2" fillId="18" borderId="2" xfId="0" applyNumberFormat="1" applyFont="1" applyFill="1" applyBorder="1" applyAlignment="1">
      <alignment horizontal="left" vertical="center" wrapText="1"/>
    </xf>
    <xf numFmtId="0" fontId="2" fillId="18" borderId="1" xfId="0" applyNumberFormat="1" applyFont="1" applyFill="1" applyBorder="1" applyAlignment="1">
      <alignment horizontal="left" vertical="center" wrapText="1"/>
    </xf>
    <xf numFmtId="49" fontId="77" fillId="16" borderId="1" xfId="0" applyNumberFormat="1" applyFont="1" applyFill="1" applyBorder="1" applyAlignment="1">
      <alignment horizontal="center" vertical="center" wrapText="1"/>
    </xf>
    <xf numFmtId="0" fontId="77" fillId="15" borderId="1" xfId="0" applyNumberFormat="1" applyFont="1" applyFill="1" applyBorder="1" applyAlignment="1">
      <alignment horizontal="center" vertical="center" wrapText="1"/>
    </xf>
    <xf numFmtId="0" fontId="77" fillId="17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2" fillId="0" borderId="2" xfId="0" applyNumberFormat="1" applyFont="1" applyBorder="1" applyAlignment="1">
      <alignment horizontal="left" vertical="center" wrapText="1"/>
    </xf>
    <xf numFmtId="0" fontId="4" fillId="0" borderId="0" xfId="0" applyNumberFormat="1" applyFo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1" fontId="76" fillId="0" borderId="1" xfId="328" applyFont="1" applyBorder="1" applyAlignment="1">
      <alignment horizontal="center" vertical="center" wrapText="1"/>
    </xf>
    <xf numFmtId="41" fontId="76" fillId="0" borderId="17" xfId="327" applyFont="1" applyBorder="1" applyAlignment="1">
      <alignment horizontal="center" vertical="center" wrapText="1"/>
    </xf>
    <xf numFmtId="41" fontId="76" fillId="0" borderId="19" xfId="327" applyFont="1" applyBorder="1" applyAlignment="1">
      <alignment horizontal="center" vertical="center" wrapText="1"/>
    </xf>
    <xf numFmtId="176" fontId="4" fillId="6" borderId="4" xfId="0" applyNumberFormat="1" applyFont="1" applyFill="1" applyBorder="1">
      <alignment vertical="center"/>
    </xf>
    <xf numFmtId="0" fontId="4" fillId="0" borderId="4" xfId="0" quotePrefix="1" applyNumberFormat="1" applyFont="1" applyBorder="1" applyAlignment="1">
      <alignment horizontal="center" vertical="center"/>
    </xf>
    <xf numFmtId="176" fontId="4" fillId="7" borderId="4" xfId="0" applyNumberFormat="1" applyFont="1" applyFill="1" applyBorder="1">
      <alignment vertical="center"/>
    </xf>
    <xf numFmtId="0" fontId="4" fillId="7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0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8" borderId="4" xfId="0" applyNumberFormat="1" applyFont="1" applyFill="1" applyBorder="1">
      <alignment vertical="center"/>
    </xf>
    <xf numFmtId="0" fontId="4" fillId="8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vertical="center"/>
    </xf>
    <xf numFmtId="176" fontId="5" fillId="3" borderId="4" xfId="0" applyNumberFormat="1" applyFont="1" applyFill="1" applyBorder="1">
      <alignment vertical="center"/>
    </xf>
    <xf numFmtId="0" fontId="5" fillId="3" borderId="4" xfId="0" applyNumberFormat="1" applyFont="1" applyFill="1" applyBorder="1" applyAlignment="1">
      <alignment horizontal="center" vertical="center"/>
    </xf>
    <xf numFmtId="176" fontId="75" fillId="4" borderId="4" xfId="0" applyNumberFormat="1" applyFont="1" applyFill="1" applyBorder="1" applyAlignment="1">
      <alignment horizontal="center" vertical="center"/>
    </xf>
    <xf numFmtId="0" fontId="75" fillId="4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2" fillId="18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18" borderId="17" xfId="0" applyNumberFormat="1" applyFont="1" applyFill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Border="1" applyAlignment="1">
      <alignment vertical="center" wrapText="1"/>
    </xf>
    <xf numFmtId="49" fontId="2" fillId="18" borderId="28" xfId="0" applyNumberFormat="1" applyFont="1" applyFill="1" applyBorder="1" applyAlignment="1">
      <alignment horizontal="left" vertical="center" wrapText="1"/>
    </xf>
    <xf numFmtId="49" fontId="2" fillId="18" borderId="29" xfId="0" applyNumberFormat="1" applyFont="1" applyFill="1" applyBorder="1" applyAlignment="1">
      <alignment horizontal="left" vertical="center" wrapText="1"/>
    </xf>
    <xf numFmtId="49" fontId="2" fillId="18" borderId="29" xfId="0" applyNumberFormat="1" applyFont="1" applyFill="1" applyBorder="1" applyAlignment="1">
      <alignment horizontal="center" vertical="center" wrapText="1"/>
    </xf>
    <xf numFmtId="49" fontId="2" fillId="18" borderId="30" xfId="0" applyNumberFormat="1" applyFont="1" applyFill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0" fontId="2" fillId="0" borderId="32" xfId="0" applyNumberFormat="1" applyFont="1" applyBorder="1" applyAlignment="1">
      <alignment vertical="center" wrapText="1"/>
    </xf>
    <xf numFmtId="49" fontId="2" fillId="18" borderId="31" xfId="0" applyNumberFormat="1" applyFont="1" applyFill="1" applyBorder="1" applyAlignment="1">
      <alignment horizontal="left" vertical="center" wrapText="1"/>
    </xf>
    <xf numFmtId="49" fontId="2" fillId="18" borderId="32" xfId="0" applyNumberFormat="1" applyFont="1" applyFill="1" applyBorder="1" applyAlignment="1">
      <alignment horizontal="left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5" borderId="34" xfId="0" applyNumberFormat="1" applyFont="1" applyFill="1" applyBorder="1" applyAlignment="1">
      <alignment horizontal="left" vertical="center" wrapText="1"/>
    </xf>
    <xf numFmtId="0" fontId="2" fillId="0" borderId="35" xfId="0" applyNumberFormat="1" applyFont="1" applyBorder="1" applyAlignment="1">
      <alignment vertical="center" wrapText="1"/>
    </xf>
    <xf numFmtId="0" fontId="2" fillId="0" borderId="21" xfId="0" applyNumberFormat="1" applyFont="1" applyBorder="1" applyAlignment="1">
      <alignment horizontal="left" vertical="center" wrapText="1"/>
    </xf>
    <xf numFmtId="49" fontId="2" fillId="18" borderId="36" xfId="0" applyNumberFormat="1" applyFont="1" applyFill="1" applyBorder="1" applyAlignment="1">
      <alignment horizontal="left" vertical="center" wrapText="1"/>
    </xf>
    <xf numFmtId="49" fontId="2" fillId="18" borderId="37" xfId="0" applyNumberFormat="1" applyFont="1" applyFill="1" applyBorder="1" applyAlignment="1">
      <alignment horizontal="left" vertical="center" wrapText="1"/>
    </xf>
    <xf numFmtId="49" fontId="2" fillId="18" borderId="37" xfId="0" applyNumberFormat="1" applyFont="1" applyFill="1" applyBorder="1" applyAlignment="1">
      <alignment horizontal="center" vertical="center" wrapText="1"/>
    </xf>
    <xf numFmtId="49" fontId="2" fillId="18" borderId="38" xfId="0" applyNumberFormat="1" applyFont="1" applyFill="1" applyBorder="1" applyAlignment="1">
      <alignment horizontal="left" vertical="center" wrapText="1"/>
    </xf>
    <xf numFmtId="49" fontId="2" fillId="18" borderId="39" xfId="0" applyNumberFormat="1" applyFont="1" applyFill="1" applyBorder="1" applyAlignment="1">
      <alignment horizontal="left" vertical="center" wrapText="1"/>
    </xf>
    <xf numFmtId="49" fontId="2" fillId="18" borderId="40" xfId="0" applyNumberFormat="1" applyFont="1" applyFill="1" applyBorder="1" applyAlignment="1">
      <alignment horizontal="left" vertical="center" wrapText="1"/>
    </xf>
    <xf numFmtId="49" fontId="2" fillId="18" borderId="40" xfId="0" applyNumberFormat="1" applyFont="1" applyFill="1" applyBorder="1" applyAlignment="1">
      <alignment horizontal="center" vertical="center" wrapText="1"/>
    </xf>
    <xf numFmtId="49" fontId="2" fillId="18" borderId="41" xfId="0" applyNumberFormat="1" applyFont="1" applyFill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0" fontId="2" fillId="0" borderId="43" xfId="0" applyNumberFormat="1" applyFont="1" applyBorder="1" applyAlignment="1">
      <alignment vertical="center" wrapText="1"/>
    </xf>
    <xf numFmtId="49" fontId="2" fillId="0" borderId="44" xfId="0" applyNumberFormat="1" applyFont="1" applyBorder="1" applyAlignment="1">
      <alignment horizontal="left" vertical="center" wrapText="1"/>
    </xf>
    <xf numFmtId="49" fontId="2" fillId="0" borderId="45" xfId="0" applyNumberFormat="1" applyFont="1" applyBorder="1" applyAlignment="1">
      <alignment horizontal="left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0" borderId="46" xfId="0" applyNumberFormat="1" applyFont="1" applyBorder="1" applyAlignment="1">
      <alignment vertical="center" wrapText="1"/>
    </xf>
    <xf numFmtId="0" fontId="2" fillId="0" borderId="45" xfId="0" applyNumberFormat="1" applyFont="1" applyBorder="1" applyAlignment="1">
      <alignment horizontal="left" vertical="center" wrapText="1"/>
    </xf>
    <xf numFmtId="0" fontId="78" fillId="0" borderId="0" xfId="0" applyFont="1">
      <alignment vertical="center"/>
    </xf>
    <xf numFmtId="0" fontId="79" fillId="19" borderId="0" xfId="0" applyFont="1" applyFill="1">
      <alignment vertical="center"/>
    </xf>
    <xf numFmtId="0" fontId="79" fillId="0" borderId="0" xfId="0" applyFont="1">
      <alignment vertical="center"/>
    </xf>
    <xf numFmtId="0" fontId="77" fillId="0" borderId="0" xfId="0" applyFont="1" applyFill="1">
      <alignment vertical="center"/>
    </xf>
    <xf numFmtId="0" fontId="79" fillId="0" borderId="0" xfId="0" applyFont="1" applyFill="1">
      <alignment vertical="center"/>
    </xf>
    <xf numFmtId="41" fontId="78" fillId="0" borderId="17" xfId="327" applyFont="1" applyFill="1" applyBorder="1" applyAlignment="1">
      <alignment horizontal="right" vertical="center" wrapText="1"/>
    </xf>
    <xf numFmtId="0" fontId="79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8" fillId="0" borderId="26" xfId="0" applyFont="1" applyBorder="1" applyAlignment="1">
      <alignment horizontal="center" vertical="center"/>
    </xf>
    <xf numFmtId="0" fontId="78" fillId="0" borderId="26" xfId="0" applyFont="1" applyBorder="1">
      <alignment vertical="center"/>
    </xf>
    <xf numFmtId="0" fontId="78" fillId="0" borderId="26" xfId="6" applyFont="1" applyFill="1" applyBorder="1" applyAlignment="1">
      <alignment horizontal="center" vertical="center" wrapText="1"/>
    </xf>
    <xf numFmtId="0" fontId="78" fillId="0" borderId="26" xfId="6" applyFont="1" applyFill="1" applyBorder="1" applyAlignment="1">
      <alignment horizontal="left" vertical="center" wrapText="1"/>
    </xf>
    <xf numFmtId="0" fontId="78" fillId="0" borderId="26" xfId="6" applyFont="1" applyFill="1" applyBorder="1" applyAlignment="1">
      <alignment horizontal="center" vertical="center"/>
    </xf>
    <xf numFmtId="0" fontId="79" fillId="19" borderId="0" xfId="0" applyFont="1" applyFill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4" fillId="14" borderId="26" xfId="0" applyFont="1" applyFill="1" applyBorder="1" applyAlignment="1">
      <alignment horizontal="center" vertical="center"/>
    </xf>
    <xf numFmtId="0" fontId="4" fillId="18" borderId="26" xfId="0" applyFont="1" applyFill="1" applyBorder="1" applyAlignment="1">
      <alignment horizontal="center" vertical="center"/>
    </xf>
    <xf numFmtId="41" fontId="78" fillId="0" borderId="1" xfId="328" applyFont="1" applyFill="1" applyBorder="1" applyAlignment="1">
      <alignment horizontal="right" vertical="center" wrapText="1"/>
    </xf>
    <xf numFmtId="0" fontId="78" fillId="0" borderId="26" xfId="356" applyFont="1" applyFill="1" applyBorder="1" applyAlignment="1">
      <alignment horizontal="left" vertical="center" wrapText="1"/>
    </xf>
    <xf numFmtId="0" fontId="78" fillId="0" borderId="26" xfId="6" applyFont="1" applyFill="1" applyBorder="1" applyAlignment="1">
      <alignment vertical="center" wrapText="1"/>
    </xf>
    <xf numFmtId="41" fontId="78" fillId="0" borderId="20" xfId="328" applyFont="1" applyFill="1" applyBorder="1" applyAlignment="1">
      <alignment horizontal="right" vertical="center" wrapText="1"/>
    </xf>
    <xf numFmtId="41" fontId="78" fillId="0" borderId="2" xfId="328" applyFont="1" applyFill="1" applyBorder="1" applyAlignment="1">
      <alignment horizontal="right" vertical="center" wrapText="1"/>
    </xf>
    <xf numFmtId="41" fontId="78" fillId="0" borderId="26" xfId="328" applyFont="1" applyFill="1" applyBorder="1" applyAlignment="1">
      <alignment horizontal="right" vertical="center" wrapText="1"/>
    </xf>
    <xf numFmtId="0" fontId="82" fillId="19" borderId="0" xfId="0" applyFont="1" applyFill="1">
      <alignment vertical="center"/>
    </xf>
    <xf numFmtId="0" fontId="83" fillId="20" borderId="0" xfId="0" applyFont="1" applyFill="1">
      <alignment vertical="center"/>
    </xf>
    <xf numFmtId="0" fontId="84" fillId="20" borderId="0" xfId="0" applyFont="1" applyFill="1">
      <alignment vertical="center"/>
    </xf>
    <xf numFmtId="0" fontId="84" fillId="20" borderId="0" xfId="0" applyFont="1" applyFill="1" applyAlignment="1">
      <alignment horizontal="center" vertical="center"/>
    </xf>
    <xf numFmtId="0" fontId="85" fillId="0" borderId="0" xfId="0" applyFont="1" applyFill="1">
      <alignment vertical="center"/>
    </xf>
    <xf numFmtId="0" fontId="4" fillId="20" borderId="0" xfId="0" applyFont="1" applyFill="1">
      <alignment vertical="center"/>
    </xf>
    <xf numFmtId="0" fontId="4" fillId="20" borderId="0" xfId="0" applyFont="1" applyFill="1" applyAlignment="1">
      <alignment horizontal="center" vertical="center"/>
    </xf>
    <xf numFmtId="0" fontId="76" fillId="21" borderId="47" xfId="6" applyFont="1" applyFill="1" applyBorder="1" applyAlignment="1">
      <alignment vertical="center" wrapText="1"/>
    </xf>
    <xf numFmtId="0" fontId="76" fillId="21" borderId="48" xfId="6" applyFont="1" applyFill="1" applyBorder="1" applyAlignment="1">
      <alignment vertical="center" wrapText="1"/>
    </xf>
    <xf numFmtId="41" fontId="76" fillId="21" borderId="49" xfId="327" applyFont="1" applyFill="1" applyBorder="1" applyAlignment="1">
      <alignment horizontal="center" vertical="center" wrapText="1"/>
    </xf>
    <xf numFmtId="0" fontId="76" fillId="21" borderId="50" xfId="6" applyFont="1" applyFill="1" applyBorder="1" applyAlignment="1">
      <alignment vertical="center" wrapText="1"/>
    </xf>
    <xf numFmtId="0" fontId="76" fillId="21" borderId="17" xfId="6" applyFont="1" applyFill="1" applyBorder="1" applyAlignment="1">
      <alignment vertical="center" wrapText="1"/>
    </xf>
    <xf numFmtId="41" fontId="76" fillId="21" borderId="51" xfId="327" applyFont="1" applyFill="1" applyBorder="1" applyAlignment="1">
      <alignment horizontal="center" vertical="center" wrapText="1"/>
    </xf>
    <xf numFmtId="0" fontId="78" fillId="21" borderId="52" xfId="6" applyFont="1" applyFill="1" applyBorder="1" applyAlignment="1">
      <alignment horizontal="center" vertical="center" wrapText="1"/>
    </xf>
    <xf numFmtId="0" fontId="78" fillId="21" borderId="17" xfId="6" applyFont="1" applyFill="1" applyBorder="1" applyAlignment="1">
      <alignment horizontal="left" vertical="center" wrapText="1"/>
    </xf>
    <xf numFmtId="41" fontId="78" fillId="21" borderId="51" xfId="327" applyFont="1" applyFill="1" applyBorder="1" applyAlignment="1">
      <alignment horizontal="right" vertical="center" wrapText="1"/>
    </xf>
    <xf numFmtId="0" fontId="78" fillId="21" borderId="53" xfId="6" applyFont="1" applyFill="1" applyBorder="1" applyAlignment="1">
      <alignment horizontal="center" vertical="center" wrapText="1"/>
    </xf>
    <xf numFmtId="0" fontId="78" fillId="21" borderId="2" xfId="6" applyFont="1" applyFill="1" applyBorder="1" applyAlignment="1">
      <alignment horizontal="left" vertical="center" wrapText="1"/>
    </xf>
    <xf numFmtId="0" fontId="78" fillId="21" borderId="22" xfId="6" applyFont="1" applyFill="1" applyBorder="1" applyAlignment="1">
      <alignment horizontal="left" vertical="center" wrapText="1"/>
    </xf>
    <xf numFmtId="0" fontId="78" fillId="21" borderId="19" xfId="6" applyFont="1" applyFill="1" applyBorder="1" applyAlignment="1">
      <alignment horizontal="left" vertical="center" wrapText="1"/>
    </xf>
    <xf numFmtId="0" fontId="78" fillId="21" borderId="54" xfId="6" applyFont="1" applyFill="1" applyBorder="1" applyAlignment="1">
      <alignment horizontal="center" vertical="center" wrapText="1"/>
    </xf>
    <xf numFmtId="0" fontId="78" fillId="21" borderId="18" xfId="6" applyFont="1" applyFill="1" applyBorder="1" applyAlignment="1">
      <alignment horizontal="left" vertical="center" wrapText="1"/>
    </xf>
    <xf numFmtId="0" fontId="78" fillId="21" borderId="55" xfId="6" applyFont="1" applyFill="1" applyBorder="1" applyAlignment="1">
      <alignment horizontal="center" vertical="center" wrapText="1"/>
    </xf>
    <xf numFmtId="0" fontId="78" fillId="21" borderId="26" xfId="6" applyFont="1" applyFill="1" applyBorder="1" applyAlignment="1">
      <alignment horizontal="left" vertical="center" wrapText="1"/>
    </xf>
    <xf numFmtId="0" fontId="78" fillId="21" borderId="55" xfId="6" applyFont="1" applyFill="1" applyBorder="1" applyAlignment="1">
      <alignment horizontal="center" vertical="center"/>
    </xf>
    <xf numFmtId="0" fontId="78" fillId="21" borderId="56" xfId="6" applyFont="1" applyFill="1" applyBorder="1" applyAlignment="1">
      <alignment horizontal="center" vertical="center"/>
    </xf>
    <xf numFmtId="0" fontId="78" fillId="21" borderId="57" xfId="6" applyFont="1" applyFill="1" applyBorder="1" applyAlignment="1">
      <alignment horizontal="left" vertical="center" wrapText="1"/>
    </xf>
    <xf numFmtId="41" fontId="78" fillId="21" borderId="58" xfId="327" applyFont="1" applyFill="1" applyBorder="1" applyAlignment="1">
      <alignment horizontal="right" vertical="center" wrapText="1"/>
    </xf>
    <xf numFmtId="0" fontId="76" fillId="21" borderId="18" xfId="6" applyFont="1" applyFill="1" applyBorder="1" applyAlignment="1">
      <alignment vertical="center" wrapText="1"/>
    </xf>
    <xf numFmtId="0" fontId="78" fillId="21" borderId="1" xfId="356" applyFont="1" applyFill="1" applyBorder="1" applyAlignment="1">
      <alignment horizontal="left" vertical="center" wrapText="1"/>
    </xf>
    <xf numFmtId="0" fontId="78" fillId="21" borderId="1" xfId="6" applyFont="1" applyFill="1" applyBorder="1" applyAlignment="1">
      <alignment vertical="center" wrapText="1"/>
    </xf>
    <xf numFmtId="0" fontId="78" fillId="21" borderId="20" xfId="356" applyFont="1" applyFill="1" applyBorder="1" applyAlignment="1">
      <alignment horizontal="left" vertical="center" wrapText="1"/>
    </xf>
    <xf numFmtId="0" fontId="78" fillId="21" borderId="26" xfId="356" applyFont="1" applyFill="1" applyBorder="1" applyAlignment="1">
      <alignment horizontal="left" vertical="center" wrapText="1"/>
    </xf>
    <xf numFmtId="0" fontId="78" fillId="21" borderId="2" xfId="356" applyFont="1" applyFill="1" applyBorder="1" applyAlignment="1">
      <alignment horizontal="left" vertical="center" wrapText="1"/>
    </xf>
    <xf numFmtId="0" fontId="78" fillId="21" borderId="1" xfId="6" applyFont="1" applyFill="1" applyBorder="1" applyAlignment="1">
      <alignment horizontal="left" vertical="center" wrapText="1"/>
    </xf>
    <xf numFmtId="41" fontId="76" fillId="0" borderId="19" xfId="328" applyFont="1" applyBorder="1" applyAlignment="1">
      <alignment horizontal="center" vertical="center" wrapText="1"/>
    </xf>
    <xf numFmtId="41" fontId="78" fillId="0" borderId="19" xfId="328" applyFont="1" applyFill="1" applyBorder="1" applyAlignment="1">
      <alignment horizontal="right" vertical="center" wrapText="1"/>
    </xf>
    <xf numFmtId="41" fontId="78" fillId="0" borderId="23" xfId="328" applyFont="1" applyFill="1" applyBorder="1" applyAlignment="1">
      <alignment horizontal="right" vertical="center" wrapText="1"/>
    </xf>
    <xf numFmtId="41" fontId="78" fillId="0" borderId="59" xfId="328" applyFont="1" applyFill="1" applyBorder="1" applyAlignment="1">
      <alignment horizontal="right" vertical="center" wrapText="1"/>
    </xf>
    <xf numFmtId="41" fontId="78" fillId="0" borderId="17" xfId="328" applyFont="1" applyFill="1" applyBorder="1" applyAlignment="1">
      <alignment horizontal="right" vertical="center" wrapText="1"/>
    </xf>
    <xf numFmtId="41" fontId="76" fillId="21" borderId="60" xfId="328" applyFont="1" applyFill="1" applyBorder="1" applyAlignment="1">
      <alignment horizontal="center" vertical="center" wrapText="1"/>
    </xf>
    <xf numFmtId="0" fontId="76" fillId="21" borderId="61" xfId="6" applyFont="1" applyFill="1" applyBorder="1" applyAlignment="1">
      <alignment vertical="center" wrapText="1"/>
    </xf>
    <xf numFmtId="41" fontId="78" fillId="21" borderId="64" xfId="328" applyFont="1" applyFill="1" applyBorder="1" applyAlignment="1">
      <alignment horizontal="right" vertical="center" wrapText="1"/>
    </xf>
    <xf numFmtId="0" fontId="78" fillId="21" borderId="65" xfId="6" applyFont="1" applyFill="1" applyBorder="1" applyAlignment="1">
      <alignment horizontal="center" vertical="center" wrapText="1"/>
    </xf>
    <xf numFmtId="41" fontId="78" fillId="21" borderId="62" xfId="328" applyFont="1" applyFill="1" applyBorder="1" applyAlignment="1">
      <alignment horizontal="right" vertical="center" wrapText="1"/>
    </xf>
    <xf numFmtId="41" fontId="78" fillId="21" borderId="66" xfId="328" applyFont="1" applyFill="1" applyBorder="1" applyAlignment="1">
      <alignment horizontal="right" vertical="center" wrapText="1"/>
    </xf>
    <xf numFmtId="41" fontId="78" fillId="21" borderId="63" xfId="328" applyFont="1" applyFill="1" applyBorder="1" applyAlignment="1">
      <alignment horizontal="right" vertical="center" wrapText="1"/>
    </xf>
    <xf numFmtId="0" fontId="78" fillId="21" borderId="67" xfId="6" applyFont="1" applyFill="1" applyBorder="1" applyAlignment="1">
      <alignment horizontal="center" vertical="center" wrapText="1"/>
    </xf>
    <xf numFmtId="0" fontId="78" fillId="21" borderId="68" xfId="6" applyFont="1" applyFill="1" applyBorder="1" applyAlignment="1">
      <alignment horizontal="left" vertical="center" wrapText="1"/>
    </xf>
    <xf numFmtId="41" fontId="78" fillId="21" borderId="69" xfId="328" applyFont="1" applyFill="1" applyBorder="1" applyAlignment="1">
      <alignment horizontal="right" vertical="center" wrapText="1"/>
    </xf>
    <xf numFmtId="0" fontId="83" fillId="0" borderId="0" xfId="0" applyFont="1" applyFill="1">
      <alignment vertical="center"/>
    </xf>
    <xf numFmtId="0" fontId="84" fillId="0" borderId="0" xfId="0" applyFont="1" applyFill="1">
      <alignment vertical="center"/>
    </xf>
    <xf numFmtId="0" fontId="84" fillId="0" borderId="0" xfId="0" applyFont="1" applyFill="1" applyAlignment="1">
      <alignment horizontal="center" vertical="center"/>
    </xf>
    <xf numFmtId="0" fontId="86" fillId="20" borderId="0" xfId="0" applyFont="1" applyFill="1">
      <alignment vertical="center"/>
    </xf>
    <xf numFmtId="0" fontId="4" fillId="0" borderId="0" xfId="0" applyFont="1" applyFill="1">
      <alignment vertical="center"/>
    </xf>
    <xf numFmtId="0" fontId="8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1" fontId="87" fillId="22" borderId="19" xfId="328" applyFont="1" applyFill="1" applyBorder="1" applyAlignment="1">
      <alignment horizontal="center" vertical="center" wrapText="1"/>
    </xf>
    <xf numFmtId="41" fontId="87" fillId="22" borderId="17" xfId="328" applyFont="1" applyFill="1" applyBorder="1" applyAlignment="1">
      <alignment horizontal="center" vertical="center" wrapText="1"/>
    </xf>
    <xf numFmtId="229" fontId="87" fillId="0" borderId="19" xfId="328" applyNumberFormat="1" applyFont="1" applyFill="1" applyBorder="1" applyAlignment="1">
      <alignment horizontal="center" vertical="center" wrapText="1"/>
    </xf>
    <xf numFmtId="229" fontId="87" fillId="0" borderId="17" xfId="328" applyNumberFormat="1" applyFont="1" applyFill="1" applyBorder="1" applyAlignment="1">
      <alignment horizontal="center" vertical="center" wrapText="1"/>
    </xf>
    <xf numFmtId="0" fontId="87" fillId="21" borderId="22" xfId="0" applyFont="1" applyFill="1" applyBorder="1" applyAlignment="1">
      <alignment vertical="center" wrapText="1"/>
    </xf>
    <xf numFmtId="0" fontId="88" fillId="21" borderId="77" xfId="0" applyFont="1" applyFill="1" applyBorder="1" applyAlignment="1"/>
    <xf numFmtId="0" fontId="88" fillId="21" borderId="79" xfId="0" applyFont="1" applyFill="1" applyBorder="1" applyAlignment="1"/>
    <xf numFmtId="229" fontId="87" fillId="0" borderId="81" xfId="328" applyNumberFormat="1" applyFont="1" applyFill="1" applyBorder="1" applyAlignment="1">
      <alignment vertical="center" wrapText="1"/>
    </xf>
    <xf numFmtId="229" fontId="88" fillId="0" borderId="17" xfId="328" applyNumberFormat="1" applyFont="1" applyFill="1" applyBorder="1" applyAlignment="1"/>
    <xf numFmtId="0" fontId="87" fillId="21" borderId="47" xfId="0" applyFont="1" applyFill="1" applyBorder="1" applyAlignment="1">
      <alignment vertical="center" wrapText="1"/>
    </xf>
    <xf numFmtId="0" fontId="87" fillId="21" borderId="84" xfId="0" applyFont="1" applyFill="1" applyBorder="1" applyAlignment="1">
      <alignment vertical="center" wrapText="1"/>
    </xf>
    <xf numFmtId="0" fontId="87" fillId="21" borderId="50" xfId="0" applyFont="1" applyFill="1" applyBorder="1" applyAlignment="1">
      <alignment vertical="center" wrapText="1"/>
    </xf>
    <xf numFmtId="0" fontId="87" fillId="21" borderId="53" xfId="0" applyFont="1" applyFill="1" applyBorder="1" applyAlignment="1">
      <alignment horizontal="center" vertical="center" wrapText="1"/>
    </xf>
    <xf numFmtId="0" fontId="87" fillId="21" borderId="67" xfId="0" applyFont="1" applyFill="1" applyBorder="1" applyAlignment="1">
      <alignment horizontal="center" vertical="center" wrapText="1"/>
    </xf>
    <xf numFmtId="0" fontId="89" fillId="0" borderId="0" xfId="0" applyFont="1">
      <alignment vertical="center"/>
    </xf>
    <xf numFmtId="0" fontId="0" fillId="0" borderId="26" xfId="0" applyBorder="1">
      <alignment vertical="center"/>
    </xf>
    <xf numFmtId="0" fontId="0" fillId="18" borderId="26" xfId="0" applyFill="1" applyBorder="1">
      <alignment vertical="center"/>
    </xf>
    <xf numFmtId="0" fontId="88" fillId="21" borderId="78" xfId="0" applyFont="1" applyFill="1" applyBorder="1" applyAlignment="1">
      <alignment horizontal="left" vertical="center" wrapText="1"/>
    </xf>
    <xf numFmtId="0" fontId="88" fillId="21" borderId="77" xfId="0" applyFont="1" applyFill="1" applyBorder="1" applyAlignment="1">
      <alignment horizontal="left" vertical="center" wrapText="1"/>
    </xf>
    <xf numFmtId="0" fontId="88" fillId="21" borderId="79" xfId="0" applyFont="1" applyFill="1" applyBorder="1" applyAlignment="1">
      <alignment vertical="center" wrapText="1"/>
    </xf>
    <xf numFmtId="0" fontId="88" fillId="21" borderId="80" xfId="0" applyFont="1" applyFill="1" applyBorder="1" applyAlignment="1">
      <alignment horizontal="left" vertical="center" wrapText="1"/>
    </xf>
    <xf numFmtId="0" fontId="88" fillId="21" borderId="22" xfId="0" applyFont="1" applyFill="1" applyBorder="1" applyAlignment="1">
      <alignment horizontal="left" vertical="center" wrapText="1"/>
    </xf>
    <xf numFmtId="41" fontId="81" fillId="0" borderId="19" xfId="328" applyFont="1" applyFill="1" applyBorder="1" applyAlignment="1">
      <alignment horizontal="center" vertical="center" wrapText="1"/>
    </xf>
    <xf numFmtId="41" fontId="81" fillId="0" borderId="17" xfId="328" applyFont="1" applyFill="1" applyBorder="1" applyAlignment="1">
      <alignment horizontal="center" vertical="center" wrapText="1"/>
    </xf>
    <xf numFmtId="229" fontId="81" fillId="0" borderId="17" xfId="328" applyNumberFormat="1" applyFont="1" applyFill="1" applyBorder="1" applyAlignment="1">
      <alignment horizontal="right" vertical="center" wrapText="1"/>
    </xf>
    <xf numFmtId="0" fontId="78" fillId="0" borderId="26" xfId="0" applyFont="1" applyFill="1" applyBorder="1" applyAlignment="1">
      <alignment horizontal="center" vertical="center"/>
    </xf>
    <xf numFmtId="0" fontId="78" fillId="0" borderId="26" xfId="0" applyFont="1" applyFill="1" applyBorder="1">
      <alignment vertical="center"/>
    </xf>
    <xf numFmtId="0" fontId="81" fillId="21" borderId="50" xfId="0" applyFont="1" applyFill="1" applyBorder="1" applyAlignment="1">
      <alignment horizontal="center" vertical="center" wrapText="1"/>
    </xf>
    <xf numFmtId="0" fontId="81" fillId="21" borderId="90" xfId="0" applyFont="1" applyFill="1" applyBorder="1" applyAlignment="1">
      <alignment horizontal="center" vertical="center" wrapText="1"/>
    </xf>
    <xf numFmtId="0" fontId="81" fillId="21" borderId="52" xfId="0" applyFont="1" applyFill="1" applyBorder="1" applyAlignment="1">
      <alignment horizontal="center" vertical="center" wrapText="1"/>
    </xf>
    <xf numFmtId="0" fontId="81" fillId="21" borderId="53" xfId="0" applyFont="1" applyFill="1" applyBorder="1" applyAlignment="1">
      <alignment horizontal="center" vertical="center" wrapText="1"/>
    </xf>
    <xf numFmtId="0" fontId="81" fillId="21" borderId="91" xfId="0" applyFont="1" applyFill="1" applyBorder="1" applyAlignment="1">
      <alignment horizontal="center" vertical="center" wrapText="1"/>
    </xf>
    <xf numFmtId="41" fontId="88" fillId="0" borderId="19" xfId="328" applyFont="1" applyFill="1" applyBorder="1" applyAlignment="1">
      <alignment horizontal="right" vertical="center" wrapText="1"/>
    </xf>
    <xf numFmtId="0" fontId="88" fillId="21" borderId="7" xfId="0" applyFont="1" applyFill="1" applyBorder="1" applyAlignment="1">
      <alignment vertical="center"/>
    </xf>
    <xf numFmtId="41" fontId="88" fillId="0" borderId="59" xfId="328" applyFont="1" applyFill="1" applyBorder="1" applyAlignment="1">
      <alignment horizontal="center" vertical="center"/>
    </xf>
    <xf numFmtId="41" fontId="88" fillId="0" borderId="59" xfId="328" applyFont="1" applyFill="1" applyBorder="1" applyAlignment="1">
      <alignment horizontal="center" vertical="center" wrapText="1"/>
    </xf>
    <xf numFmtId="229" fontId="88" fillId="0" borderId="59" xfId="328" applyNumberFormat="1" applyFont="1" applyFill="1" applyBorder="1" applyAlignment="1">
      <alignment horizontal="right" vertical="center" wrapText="1"/>
    </xf>
    <xf numFmtId="0" fontId="88" fillId="21" borderId="47" xfId="0" applyFont="1" applyFill="1" applyBorder="1" applyAlignment="1">
      <alignment vertical="center"/>
    </xf>
    <xf numFmtId="0" fontId="88" fillId="21" borderId="84" xfId="0" applyFont="1" applyFill="1" applyBorder="1" applyAlignment="1">
      <alignment vertical="center"/>
    </xf>
    <xf numFmtId="0" fontId="88" fillId="21" borderId="95" xfId="0" applyFont="1" applyFill="1" applyBorder="1" applyAlignment="1">
      <alignment vertical="center"/>
    </xf>
    <xf numFmtId="0" fontId="88" fillId="21" borderId="55" xfId="0" applyFont="1" applyFill="1" applyBorder="1" applyAlignment="1">
      <alignment horizontal="center" vertical="center"/>
    </xf>
    <xf numFmtId="0" fontId="88" fillId="21" borderId="53" xfId="0" applyFont="1" applyFill="1" applyBorder="1" applyAlignment="1">
      <alignment horizontal="center" vertical="center" wrapText="1"/>
    </xf>
    <xf numFmtId="0" fontId="88" fillId="21" borderId="56" xfId="0" applyFont="1" applyFill="1" applyBorder="1" applyAlignment="1">
      <alignment horizontal="center" vertical="center"/>
    </xf>
    <xf numFmtId="0" fontId="88" fillId="21" borderId="47" xfId="0" applyFont="1" applyFill="1" applyBorder="1" applyAlignment="1">
      <alignment vertical="center" wrapText="1"/>
    </xf>
    <xf numFmtId="0" fontId="88" fillId="21" borderId="84" xfId="0" applyFont="1" applyFill="1" applyBorder="1" applyAlignment="1">
      <alignment vertical="center" wrapText="1"/>
    </xf>
    <xf numFmtId="0" fontId="88" fillId="22" borderId="19" xfId="0" applyFont="1" applyFill="1" applyBorder="1" applyAlignment="1">
      <alignment horizontal="center" vertical="center" wrapText="1"/>
    </xf>
    <xf numFmtId="0" fontId="88" fillId="21" borderId="95" xfId="0" applyFont="1" applyFill="1" applyBorder="1" applyAlignment="1">
      <alignment vertical="center" wrapText="1"/>
    </xf>
    <xf numFmtId="0" fontId="88" fillId="21" borderId="7" xfId="0" applyFont="1" applyFill="1" applyBorder="1" applyAlignment="1">
      <alignment vertical="center" wrapText="1"/>
    </xf>
    <xf numFmtId="0" fontId="88" fillId="22" borderId="81" xfId="0" applyFont="1" applyFill="1" applyBorder="1" applyAlignment="1">
      <alignment horizontal="center" vertical="center" wrapText="1"/>
    </xf>
    <xf numFmtId="0" fontId="88" fillId="21" borderId="52" xfId="0" applyFont="1" applyFill="1" applyBorder="1" applyAlignment="1">
      <alignment horizontal="center" vertical="center" wrapText="1"/>
    </xf>
    <xf numFmtId="229" fontId="88" fillId="0" borderId="17" xfId="0" applyNumberFormat="1" applyFont="1" applyBorder="1" applyAlignment="1">
      <alignment horizontal="center" vertical="center" wrapText="1"/>
    </xf>
    <xf numFmtId="0" fontId="88" fillId="21" borderId="91" xfId="0" applyFont="1" applyFill="1" applyBorder="1" applyAlignment="1">
      <alignment horizontal="center" vertical="center" wrapText="1"/>
    </xf>
    <xf numFmtId="230" fontId="88" fillId="0" borderId="17" xfId="0" applyNumberFormat="1" applyFont="1" applyBorder="1" applyAlignment="1">
      <alignment horizontal="right" vertical="center" wrapText="1"/>
    </xf>
    <xf numFmtId="41" fontId="87" fillId="21" borderId="49" xfId="328" applyFont="1" applyFill="1" applyBorder="1" applyAlignment="1">
      <alignment horizontal="center" vertical="center" wrapText="1"/>
    </xf>
    <xf numFmtId="41" fontId="87" fillId="21" borderId="51" xfId="328" applyFont="1" applyFill="1" applyBorder="1" applyAlignment="1">
      <alignment horizontal="center" vertical="center" wrapText="1"/>
    </xf>
    <xf numFmtId="229" fontId="87" fillId="21" borderId="85" xfId="328" applyNumberFormat="1" applyFont="1" applyFill="1" applyBorder="1" applyAlignment="1">
      <alignment horizontal="center" vertical="center" wrapText="1"/>
    </xf>
    <xf numFmtId="229" fontId="87" fillId="21" borderId="93" xfId="328" applyNumberFormat="1" applyFont="1" applyFill="1" applyBorder="1" applyAlignment="1">
      <alignment vertical="center" wrapText="1"/>
    </xf>
    <xf numFmtId="229" fontId="87" fillId="21" borderId="51" xfId="328" applyNumberFormat="1" applyFont="1" applyFill="1" applyBorder="1" applyAlignment="1">
      <alignment horizontal="center" vertical="center" wrapText="1"/>
    </xf>
    <xf numFmtId="229" fontId="88" fillId="21" borderId="51" xfId="328" applyNumberFormat="1" applyFont="1" applyFill="1" applyBorder="1" applyAlignment="1"/>
    <xf numFmtId="229" fontId="87" fillId="21" borderId="89" xfId="328" applyNumberFormat="1" applyFont="1" applyFill="1" applyBorder="1" applyAlignment="1">
      <alignment horizontal="center" vertical="center" wrapText="1"/>
    </xf>
    <xf numFmtId="0" fontId="87" fillId="21" borderId="84" xfId="0" applyFont="1" applyFill="1" applyBorder="1" applyAlignment="1">
      <alignment horizontal="justify" vertical="center" wrapText="1"/>
    </xf>
    <xf numFmtId="0" fontId="87" fillId="21" borderId="22" xfId="0" applyFont="1" applyFill="1" applyBorder="1" applyAlignment="1">
      <alignment horizontal="justify" vertical="center" wrapText="1"/>
    </xf>
    <xf numFmtId="0" fontId="88" fillId="21" borderId="80" xfId="0" applyFont="1" applyFill="1" applyBorder="1" applyAlignment="1">
      <alignment vertical="center" wrapText="1"/>
    </xf>
    <xf numFmtId="41" fontId="87" fillId="21" borderId="97" xfId="328" applyFont="1" applyFill="1" applyBorder="1" applyAlignment="1">
      <alignment horizontal="center" vertical="center" wrapText="1"/>
    </xf>
    <xf numFmtId="41" fontId="87" fillId="21" borderId="98" xfId="328" applyFont="1" applyFill="1" applyBorder="1" applyAlignment="1">
      <alignment horizontal="center" vertical="center" wrapText="1"/>
    </xf>
    <xf numFmtId="229" fontId="87" fillId="21" borderId="99" xfId="328" applyNumberFormat="1" applyFont="1" applyFill="1" applyBorder="1" applyAlignment="1">
      <alignment horizontal="center" vertical="center" wrapText="1"/>
    </xf>
    <xf numFmtId="229" fontId="87" fillId="21" borderId="100" xfId="328" applyNumberFormat="1" applyFont="1" applyFill="1" applyBorder="1" applyAlignment="1">
      <alignment vertical="center" wrapText="1"/>
    </xf>
    <xf numFmtId="229" fontId="87" fillId="21" borderId="98" xfId="328" applyNumberFormat="1" applyFont="1" applyFill="1" applyBorder="1" applyAlignment="1">
      <alignment horizontal="center" vertical="center" wrapText="1"/>
    </xf>
    <xf numFmtId="229" fontId="87" fillId="21" borderId="101" xfId="328" applyNumberFormat="1" applyFont="1" applyFill="1" applyBorder="1" applyAlignment="1">
      <alignment horizontal="center" vertical="center" wrapText="1"/>
    </xf>
    <xf numFmtId="0" fontId="81" fillId="21" borderId="22" xfId="0" applyFont="1" applyFill="1" applyBorder="1" applyAlignment="1">
      <alignment horizontal="left" vertical="center" wrapText="1"/>
    </xf>
    <xf numFmtId="0" fontId="81" fillId="21" borderId="74" xfId="0" applyFont="1" applyFill="1" applyBorder="1" applyAlignment="1">
      <alignment horizontal="left" vertical="center" wrapText="1"/>
    </xf>
    <xf numFmtId="41" fontId="81" fillId="21" borderId="49" xfId="328" applyFont="1" applyFill="1" applyBorder="1" applyAlignment="1">
      <alignment horizontal="center" vertical="center" wrapText="1"/>
    </xf>
    <xf numFmtId="41" fontId="81" fillId="21" borderId="51" xfId="328" applyFont="1" applyFill="1" applyBorder="1" applyAlignment="1">
      <alignment horizontal="center" vertical="center" wrapText="1"/>
    </xf>
    <xf numFmtId="229" fontId="81" fillId="21" borderId="51" xfId="328" applyNumberFormat="1" applyFont="1" applyFill="1" applyBorder="1" applyAlignment="1">
      <alignment horizontal="center" vertical="center" wrapText="1"/>
    </xf>
    <xf numFmtId="229" fontId="81" fillId="21" borderId="85" xfId="328" applyNumberFormat="1" applyFont="1" applyFill="1" applyBorder="1" applyAlignment="1">
      <alignment horizontal="center" vertical="center" wrapText="1"/>
    </xf>
    <xf numFmtId="229" fontId="81" fillId="21" borderId="58" xfId="328" applyNumberFormat="1" applyFont="1" applyFill="1" applyBorder="1" applyAlignment="1">
      <alignment horizontal="center" vertical="center" wrapText="1"/>
    </xf>
    <xf numFmtId="41" fontId="81" fillId="21" borderId="97" xfId="328" applyFont="1" applyFill="1" applyBorder="1" applyAlignment="1">
      <alignment horizontal="center" vertical="center" wrapText="1"/>
    </xf>
    <xf numFmtId="41" fontId="81" fillId="21" borderId="98" xfId="328" applyFont="1" applyFill="1" applyBorder="1" applyAlignment="1">
      <alignment horizontal="center" vertical="center" wrapText="1"/>
    </xf>
    <xf numFmtId="229" fontId="81" fillId="21" borderId="98" xfId="328" applyNumberFormat="1" applyFont="1" applyFill="1" applyBorder="1" applyAlignment="1">
      <alignment horizontal="center" vertical="center" wrapText="1"/>
    </xf>
    <xf numFmtId="229" fontId="81" fillId="21" borderId="99" xfId="328" applyNumberFormat="1" applyFont="1" applyFill="1" applyBorder="1" applyAlignment="1">
      <alignment horizontal="center" vertical="center" wrapText="1"/>
    </xf>
    <xf numFmtId="229" fontId="81" fillId="21" borderId="103" xfId="328" applyNumberFormat="1" applyFont="1" applyFill="1" applyBorder="1" applyAlignment="1">
      <alignment horizontal="center" vertical="center" wrapText="1"/>
    </xf>
    <xf numFmtId="41" fontId="88" fillId="21" borderId="105" xfId="328" applyFont="1" applyFill="1" applyBorder="1" applyAlignment="1">
      <alignment horizontal="center" vertical="center"/>
    </xf>
    <xf numFmtId="41" fontId="88" fillId="21" borderId="86" xfId="328" applyFont="1" applyFill="1" applyBorder="1" applyAlignment="1">
      <alignment horizontal="center" vertical="center" wrapText="1"/>
    </xf>
    <xf numFmtId="229" fontId="88" fillId="21" borderId="86" xfId="328" applyNumberFormat="1" applyFont="1" applyFill="1" applyBorder="1" applyAlignment="1">
      <alignment horizontal="right" vertical="center" wrapText="1"/>
    </xf>
    <xf numFmtId="43" fontId="88" fillId="21" borderId="86" xfId="328" applyNumberFormat="1" applyFont="1" applyFill="1" applyBorder="1" applyAlignment="1">
      <alignment horizontal="right" vertical="center" wrapText="1"/>
    </xf>
    <xf numFmtId="229" fontId="88" fillId="21" borderId="85" xfId="328" applyNumberFormat="1" applyFont="1" applyFill="1" applyBorder="1" applyAlignment="1">
      <alignment horizontal="center" vertical="center" wrapText="1"/>
    </xf>
    <xf numFmtId="229" fontId="88" fillId="21" borderId="106" xfId="328" applyNumberFormat="1" applyFont="1" applyFill="1" applyBorder="1" applyAlignment="1">
      <alignment horizontal="right" vertical="center" wrapText="1"/>
    </xf>
    <xf numFmtId="41" fontId="88" fillId="21" borderId="107" xfId="328" applyFont="1" applyFill="1" applyBorder="1" applyAlignment="1">
      <alignment horizontal="center" vertical="center"/>
    </xf>
    <xf numFmtId="41" fontId="88" fillId="21" borderId="26" xfId="328" applyFont="1" applyFill="1" applyBorder="1" applyAlignment="1">
      <alignment horizontal="center" vertical="center" wrapText="1"/>
    </xf>
    <xf numFmtId="229" fontId="88" fillId="21" borderId="26" xfId="328" applyNumberFormat="1" applyFont="1" applyFill="1" applyBorder="1" applyAlignment="1">
      <alignment horizontal="right" vertical="center" wrapText="1"/>
    </xf>
    <xf numFmtId="43" fontId="88" fillId="21" borderId="26" xfId="328" applyNumberFormat="1" applyFont="1" applyFill="1" applyBorder="1" applyAlignment="1">
      <alignment horizontal="right" vertical="center" wrapText="1"/>
    </xf>
    <xf numFmtId="229" fontId="88" fillId="21" borderId="99" xfId="328" applyNumberFormat="1" applyFont="1" applyFill="1" applyBorder="1" applyAlignment="1">
      <alignment horizontal="center" vertical="center" wrapText="1"/>
    </xf>
    <xf numFmtId="229" fontId="88" fillId="21" borderId="57" xfId="328" applyNumberFormat="1" applyFont="1" applyFill="1" applyBorder="1" applyAlignment="1">
      <alignment horizontal="right" vertical="center" wrapText="1"/>
    </xf>
    <xf numFmtId="0" fontId="88" fillId="21" borderId="22" xfId="0" applyFont="1" applyFill="1" applyBorder="1" applyAlignment="1">
      <alignment horizontal="justify" vertical="center" wrapText="1"/>
    </xf>
    <xf numFmtId="0" fontId="88" fillId="21" borderId="49" xfId="0" applyFont="1" applyFill="1" applyBorder="1" applyAlignment="1">
      <alignment horizontal="center" vertical="center" wrapText="1"/>
    </xf>
    <xf numFmtId="0" fontId="88" fillId="21" borderId="93" xfId="0" applyFont="1" applyFill="1" applyBorder="1" applyAlignment="1">
      <alignment horizontal="center" vertical="center" wrapText="1"/>
    </xf>
    <xf numFmtId="229" fontId="88" fillId="21" borderId="51" xfId="0" applyNumberFormat="1" applyFont="1" applyFill="1" applyBorder="1" applyAlignment="1">
      <alignment horizontal="center" vertical="center" wrapText="1"/>
    </xf>
    <xf numFmtId="229" fontId="88" fillId="21" borderId="51" xfId="0" applyNumberFormat="1" applyFont="1" applyFill="1" applyBorder="1" applyAlignment="1">
      <alignment horizontal="right" vertical="center" wrapText="1"/>
    </xf>
    <xf numFmtId="229" fontId="88" fillId="21" borderId="51" xfId="328" applyNumberFormat="1" applyFont="1" applyFill="1" applyBorder="1" applyAlignment="1">
      <alignment horizontal="center" vertical="center" wrapText="1"/>
    </xf>
    <xf numFmtId="230" fontId="88" fillId="21" borderId="58" xfId="0" applyNumberFormat="1" applyFont="1" applyFill="1" applyBorder="1" applyAlignment="1">
      <alignment horizontal="right" vertical="center" wrapText="1"/>
    </xf>
    <xf numFmtId="0" fontId="88" fillId="21" borderId="97" xfId="0" applyFont="1" applyFill="1" applyBorder="1" applyAlignment="1">
      <alignment horizontal="center" vertical="center" wrapText="1"/>
    </xf>
    <xf numFmtId="0" fontId="88" fillId="21" borderId="100" xfId="0" applyFont="1" applyFill="1" applyBorder="1" applyAlignment="1">
      <alignment horizontal="center" vertical="center" wrapText="1"/>
    </xf>
    <xf numFmtId="229" fontId="88" fillId="21" borderId="98" xfId="0" applyNumberFormat="1" applyFont="1" applyFill="1" applyBorder="1" applyAlignment="1">
      <alignment horizontal="center" vertical="center" wrapText="1"/>
    </xf>
    <xf numFmtId="229" fontId="88" fillId="21" borderId="98" xfId="0" applyNumberFormat="1" applyFont="1" applyFill="1" applyBorder="1" applyAlignment="1">
      <alignment horizontal="right" vertical="center" wrapText="1"/>
    </xf>
    <xf numFmtId="229" fontId="88" fillId="21" borderId="98" xfId="328" applyNumberFormat="1" applyFont="1" applyFill="1" applyBorder="1" applyAlignment="1">
      <alignment horizontal="center" vertical="center" wrapText="1"/>
    </xf>
    <xf numFmtId="230" fontId="88" fillId="21" borderId="103" xfId="0" applyNumberFormat="1" applyFont="1" applyFill="1" applyBorder="1" applyAlignment="1">
      <alignment horizontal="right" vertical="center" wrapText="1"/>
    </xf>
    <xf numFmtId="41" fontId="94" fillId="0" borderId="19" xfId="328" applyFont="1" applyFill="1" applyBorder="1" applyAlignment="1">
      <alignment horizontal="center" vertical="center" wrapText="1"/>
    </xf>
    <xf numFmtId="41" fontId="94" fillId="0" borderId="17" xfId="328" applyFont="1" applyFill="1" applyBorder="1" applyAlignment="1">
      <alignment horizontal="center" vertical="center" wrapText="1"/>
    </xf>
    <xf numFmtId="229" fontId="96" fillId="0" borderId="19" xfId="328" applyNumberFormat="1" applyFont="1" applyFill="1" applyBorder="1" applyAlignment="1">
      <alignment horizontal="center" vertical="center" wrapText="1"/>
    </xf>
    <xf numFmtId="41" fontId="96" fillId="0" borderId="19" xfId="328" applyFont="1" applyFill="1" applyBorder="1" applyAlignment="1">
      <alignment horizontal="center" vertical="center" wrapText="1"/>
    </xf>
    <xf numFmtId="0" fontId="96" fillId="21" borderId="47" xfId="0" applyFont="1" applyFill="1" applyBorder="1" applyAlignment="1">
      <alignment vertical="center" wrapText="1"/>
    </xf>
    <xf numFmtId="0" fontId="96" fillId="21" borderId="84" xfId="0" applyFont="1" applyFill="1" applyBorder="1" applyAlignment="1">
      <alignment vertical="center" wrapText="1"/>
    </xf>
    <xf numFmtId="0" fontId="96" fillId="21" borderId="48" xfId="0" applyFont="1" applyFill="1" applyBorder="1" applyAlignment="1">
      <alignment vertical="center" wrapText="1"/>
    </xf>
    <xf numFmtId="41" fontId="93" fillId="21" borderId="108" xfId="328" applyFont="1" applyFill="1" applyBorder="1" applyAlignment="1">
      <alignment horizontal="center" vertical="center" wrapText="1"/>
    </xf>
    <xf numFmtId="41" fontId="93" fillId="21" borderId="49" xfId="328" applyFont="1" applyFill="1" applyBorder="1" applyAlignment="1">
      <alignment horizontal="center" vertical="center" wrapText="1"/>
    </xf>
    <xf numFmtId="0" fontId="96" fillId="21" borderId="50" xfId="0" applyFont="1" applyFill="1" applyBorder="1" applyAlignment="1">
      <alignment vertical="center" wrapText="1"/>
    </xf>
    <xf numFmtId="0" fontId="96" fillId="21" borderId="22" xfId="0" applyFont="1" applyFill="1" applyBorder="1" applyAlignment="1">
      <alignment vertical="center" wrapText="1"/>
    </xf>
    <xf numFmtId="0" fontId="96" fillId="21" borderId="17" xfId="0" applyFont="1" applyFill="1" applyBorder="1" applyAlignment="1">
      <alignment vertical="center" wrapText="1"/>
    </xf>
    <xf numFmtId="41" fontId="93" fillId="21" borderId="17" xfId="328" applyFont="1" applyFill="1" applyBorder="1" applyAlignment="1">
      <alignment horizontal="center" vertical="center" wrapText="1"/>
    </xf>
    <xf numFmtId="41" fontId="93" fillId="21" borderId="51" xfId="328" applyFont="1" applyFill="1" applyBorder="1" applyAlignment="1">
      <alignment horizontal="center" vertical="center" wrapText="1"/>
    </xf>
    <xf numFmtId="0" fontId="96" fillId="21" borderId="52" xfId="0" applyFont="1" applyFill="1" applyBorder="1" applyAlignment="1">
      <alignment horizontal="center" vertical="center" wrapText="1"/>
    </xf>
    <xf numFmtId="0" fontId="96" fillId="21" borderId="1" xfId="0" applyFont="1" applyFill="1" applyBorder="1" applyAlignment="1">
      <alignment horizontal="left" vertical="center" wrapText="1"/>
    </xf>
    <xf numFmtId="229" fontId="96" fillId="21" borderId="1" xfId="328" applyNumberFormat="1" applyFont="1" applyFill="1" applyBorder="1" applyAlignment="1">
      <alignment horizontal="center" vertical="center" wrapText="1"/>
    </xf>
    <xf numFmtId="229" fontId="96" fillId="21" borderId="64" xfId="328" applyNumberFormat="1" applyFont="1" applyFill="1" applyBorder="1" applyAlignment="1">
      <alignment horizontal="center" vertical="center" wrapText="1"/>
    </xf>
    <xf numFmtId="0" fontId="96" fillId="21" borderId="1" xfId="0" applyFont="1" applyFill="1" applyBorder="1" applyAlignment="1">
      <alignment horizontal="justify" vertical="center" wrapText="1"/>
    </xf>
    <xf numFmtId="0" fontId="96" fillId="21" borderId="53" xfId="0" applyFont="1" applyFill="1" applyBorder="1" applyAlignment="1">
      <alignment horizontal="center" vertical="center" wrapText="1"/>
    </xf>
    <xf numFmtId="229" fontId="88" fillId="21" borderId="1" xfId="328" applyNumberFormat="1" applyFont="1" applyFill="1" applyBorder="1" applyAlignment="1">
      <alignment horizontal="center" vertical="center" wrapText="1"/>
    </xf>
    <xf numFmtId="229" fontId="88" fillId="21" borderId="64" xfId="328" applyNumberFormat="1" applyFont="1" applyFill="1" applyBorder="1" applyAlignment="1">
      <alignment horizontal="center" vertical="center" wrapText="1"/>
    </xf>
    <xf numFmtId="229" fontId="96" fillId="21" borderId="64" xfId="328" applyNumberFormat="1" applyFont="1" applyFill="1" applyBorder="1" applyAlignment="1">
      <alignment horizontal="right" vertical="center" wrapText="1"/>
    </xf>
    <xf numFmtId="4" fontId="96" fillId="21" borderId="1" xfId="328" applyNumberFormat="1" applyFont="1" applyFill="1" applyBorder="1" applyAlignment="1">
      <alignment horizontal="right" vertical="center" wrapText="1"/>
    </xf>
    <xf numFmtId="229" fontId="96" fillId="21" borderId="1" xfId="328" applyNumberFormat="1" applyFont="1" applyFill="1" applyBorder="1" applyAlignment="1">
      <alignment horizontal="right" vertical="center" wrapText="1"/>
    </xf>
    <xf numFmtId="0" fontId="96" fillId="21" borderId="21" xfId="0" applyFont="1" applyFill="1" applyBorder="1" applyAlignment="1">
      <alignment horizontal="center" vertical="center" wrapText="1"/>
    </xf>
    <xf numFmtId="229" fontId="96" fillId="21" borderId="1" xfId="328" applyNumberFormat="1" applyFont="1" applyFill="1" applyBorder="1"/>
    <xf numFmtId="41" fontId="96" fillId="21" borderId="1" xfId="328" applyFont="1" applyFill="1" applyBorder="1" applyAlignment="1">
      <alignment horizontal="center" vertical="center" wrapText="1"/>
    </xf>
    <xf numFmtId="41" fontId="96" fillId="21" borderId="64" xfId="328" applyFont="1" applyFill="1" applyBorder="1" applyAlignment="1">
      <alignment horizontal="center" vertical="center" wrapText="1"/>
    </xf>
    <xf numFmtId="0" fontId="96" fillId="21" borderId="91" xfId="0" applyFont="1" applyFill="1" applyBorder="1" applyAlignment="1">
      <alignment horizontal="center" vertical="center" wrapText="1"/>
    </xf>
    <xf numFmtId="0" fontId="96" fillId="21" borderId="68" xfId="0" applyFont="1" applyFill="1" applyBorder="1" applyAlignment="1">
      <alignment horizontal="left" vertical="center" wrapText="1"/>
    </xf>
    <xf numFmtId="41" fontId="96" fillId="21" borderId="68" xfId="328" applyFont="1" applyFill="1" applyBorder="1" applyAlignment="1">
      <alignment horizontal="center" vertical="center" wrapText="1"/>
    </xf>
    <xf numFmtId="41" fontId="96" fillId="21" borderId="69" xfId="328" applyFont="1" applyFill="1" applyBorder="1" applyAlignment="1">
      <alignment horizontal="center" vertical="center" wrapText="1"/>
    </xf>
    <xf numFmtId="0" fontId="78" fillId="23" borderId="26" xfId="0" applyFont="1" applyFill="1" applyBorder="1" applyAlignment="1">
      <alignment horizontal="center" vertical="center"/>
    </xf>
    <xf numFmtId="0" fontId="78" fillId="23" borderId="26" xfId="6" applyFont="1" applyFill="1" applyBorder="1" applyAlignment="1">
      <alignment horizontal="center" vertical="center" wrapText="1"/>
    </xf>
    <xf numFmtId="0" fontId="78" fillId="23" borderId="26" xfId="6" applyFont="1" applyFill="1" applyBorder="1" applyAlignment="1">
      <alignment horizontal="left" vertical="center" wrapText="1"/>
    </xf>
    <xf numFmtId="0" fontId="88" fillId="23" borderId="0" xfId="0" applyFont="1" applyFill="1" applyAlignment="1"/>
    <xf numFmtId="0" fontId="96" fillId="23" borderId="0" xfId="0" applyFont="1" applyFill="1" applyAlignment="1"/>
    <xf numFmtId="0" fontId="97" fillId="0" borderId="1" xfId="0" applyFont="1" applyBorder="1" applyAlignment="1">
      <alignment horizontal="center" vertical="center" wrapText="1"/>
    </xf>
    <xf numFmtId="0" fontId="97" fillId="0" borderId="1" xfId="356" applyFont="1" applyFill="1" applyBorder="1" applyAlignment="1">
      <alignment horizontal="left" vertical="center" wrapText="1"/>
    </xf>
    <xf numFmtId="0" fontId="97" fillId="0" borderId="1" xfId="0" applyFont="1" applyFill="1" applyBorder="1" applyAlignment="1">
      <alignment horizontal="center" vertical="center" wrapText="1"/>
    </xf>
    <xf numFmtId="0" fontId="98" fillId="10" borderId="114" xfId="0" applyFont="1" applyFill="1" applyBorder="1" applyAlignment="1">
      <alignment vertical="center" wrapText="1"/>
    </xf>
    <xf numFmtId="0" fontId="98" fillId="10" borderId="115" xfId="0" applyFont="1" applyFill="1" applyBorder="1" applyAlignment="1">
      <alignment vertical="center" wrapText="1"/>
    </xf>
    <xf numFmtId="0" fontId="98" fillId="10" borderId="116" xfId="0" applyFont="1" applyFill="1" applyBorder="1" applyAlignment="1">
      <alignment vertical="center" wrapText="1"/>
    </xf>
    <xf numFmtId="0" fontId="78" fillId="10" borderId="117" xfId="0" applyFont="1" applyFill="1" applyBorder="1" applyAlignment="1">
      <alignment horizontal="center" vertical="center"/>
    </xf>
    <xf numFmtId="0" fontId="78" fillId="10" borderId="118" xfId="0" applyFont="1" applyFill="1" applyBorder="1" applyAlignment="1">
      <alignment horizontal="center" vertical="center"/>
    </xf>
    <xf numFmtId="0" fontId="78" fillId="10" borderId="119" xfId="0" applyFont="1" applyFill="1" applyBorder="1" applyAlignment="1">
      <alignment horizontal="center" vertical="center"/>
    </xf>
    <xf numFmtId="0" fontId="78" fillId="10" borderId="122" xfId="0" applyFont="1" applyFill="1" applyBorder="1" applyAlignment="1">
      <alignment horizontal="center" vertical="center"/>
    </xf>
    <xf numFmtId="0" fontId="78" fillId="10" borderId="120" xfId="0" applyFont="1" applyFill="1" applyBorder="1" applyAlignment="1">
      <alignment horizontal="center" vertical="center"/>
    </xf>
    <xf numFmtId="0" fontId="98" fillId="10" borderId="7" xfId="0" applyFont="1" applyFill="1" applyBorder="1" applyAlignment="1">
      <alignment vertical="center" wrapText="1"/>
    </xf>
    <xf numFmtId="0" fontId="78" fillId="10" borderId="26" xfId="0" applyFont="1" applyFill="1" applyBorder="1" applyAlignment="1">
      <alignment horizontal="center" vertical="center"/>
    </xf>
    <xf numFmtId="0" fontId="98" fillId="10" borderId="26" xfId="0" applyFont="1" applyFill="1" applyBorder="1" applyAlignment="1">
      <alignment horizontal="center" vertical="center" wrapText="1"/>
    </xf>
    <xf numFmtId="0" fontId="78" fillId="0" borderId="26" xfId="354" applyFont="1" applyFill="1" applyBorder="1" applyAlignment="1">
      <alignment horizontal="center" vertical="center"/>
    </xf>
    <xf numFmtId="0" fontId="78" fillId="0" borderId="112" xfId="354" applyFont="1" applyFill="1" applyBorder="1" applyAlignment="1">
      <alignment horizontal="center" vertical="center" wrapText="1"/>
    </xf>
    <xf numFmtId="0" fontId="78" fillId="0" borderId="26" xfId="354" applyFont="1" applyFill="1" applyBorder="1" applyAlignment="1">
      <alignment vertical="center" shrinkToFit="1"/>
    </xf>
    <xf numFmtId="0" fontId="78" fillId="0" borderId="26" xfId="354" applyFont="1" applyFill="1" applyBorder="1" applyAlignment="1">
      <alignment horizontal="center" vertical="center" shrinkToFit="1"/>
    </xf>
    <xf numFmtId="0" fontId="78" fillId="0" borderId="78" xfId="354" applyFont="1" applyFill="1" applyBorder="1" applyAlignment="1">
      <alignment vertical="center"/>
    </xf>
    <xf numFmtId="0" fontId="78" fillId="0" borderId="96" xfId="354" applyFont="1" applyFill="1" applyBorder="1" applyAlignment="1">
      <alignment vertical="center"/>
    </xf>
    <xf numFmtId="0" fontId="78" fillId="0" borderId="110" xfId="354" applyFont="1" applyFill="1" applyBorder="1" applyAlignment="1">
      <alignment vertical="center"/>
    </xf>
    <xf numFmtId="0" fontId="78" fillId="10" borderId="26" xfId="354" applyFont="1" applyFill="1" applyBorder="1" applyAlignment="1">
      <alignment horizontal="center" vertical="center"/>
    </xf>
    <xf numFmtId="0" fontId="78" fillId="0" borderId="77" xfId="354" applyFont="1" applyFill="1" applyBorder="1" applyAlignment="1">
      <alignment vertical="center"/>
    </xf>
    <xf numFmtId="0" fontId="78" fillId="0" borderId="0" xfId="354" applyFont="1" applyFill="1" applyBorder="1" applyAlignment="1">
      <alignment vertical="center"/>
    </xf>
    <xf numFmtId="0" fontId="78" fillId="0" borderId="13" xfId="354" applyFont="1" applyFill="1" applyBorder="1" applyAlignment="1">
      <alignment vertical="center"/>
    </xf>
    <xf numFmtId="0" fontId="78" fillId="0" borderId="79" xfId="354" applyFont="1" applyFill="1" applyBorder="1" applyAlignment="1">
      <alignment vertical="center"/>
    </xf>
    <xf numFmtId="0" fontId="78" fillId="0" borderId="7" xfId="354" applyFont="1" applyFill="1" applyBorder="1" applyAlignment="1">
      <alignment vertical="center"/>
    </xf>
    <xf numFmtId="0" fontId="78" fillId="0" borderId="111" xfId="354" applyFont="1" applyFill="1" applyBorder="1" applyAlignment="1">
      <alignment vertical="center"/>
    </xf>
    <xf numFmtId="0" fontId="78" fillId="10" borderId="26" xfId="354" applyFont="1" applyFill="1" applyBorder="1" applyAlignment="1">
      <alignment horizontal="center" vertical="center" wrapText="1"/>
    </xf>
    <xf numFmtId="0" fontId="78" fillId="0" borderId="26" xfId="354" applyFont="1" applyFill="1" applyBorder="1" applyAlignment="1">
      <alignment horizontal="left" vertical="center"/>
    </xf>
    <xf numFmtId="0" fontId="78" fillId="0" borderId="27" xfId="354" applyFont="1" applyFill="1" applyBorder="1" applyAlignment="1">
      <alignment vertical="center"/>
    </xf>
    <xf numFmtId="0" fontId="78" fillId="0" borderId="59" xfId="354" applyFont="1" applyFill="1" applyBorder="1" applyAlignment="1">
      <alignment vertical="center"/>
    </xf>
    <xf numFmtId="0" fontId="98" fillId="10" borderId="113" xfId="0" applyFont="1" applyFill="1" applyBorder="1" applyAlignment="1">
      <alignment vertical="center" wrapText="1"/>
    </xf>
    <xf numFmtId="0" fontId="98" fillId="10" borderId="0" xfId="0" applyFont="1" applyFill="1" applyBorder="1" applyAlignment="1">
      <alignment vertical="center" wrapText="1"/>
    </xf>
    <xf numFmtId="0" fontId="98" fillId="10" borderId="124" xfId="0" applyFont="1" applyFill="1" applyBorder="1" applyAlignment="1">
      <alignment vertical="center" wrapText="1"/>
    </xf>
    <xf numFmtId="0" fontId="98" fillId="10" borderId="77" xfId="0" applyFont="1" applyFill="1" applyBorder="1" applyAlignment="1">
      <alignment vertical="center" wrapText="1"/>
    </xf>
    <xf numFmtId="0" fontId="98" fillId="10" borderId="13" xfId="0" applyFont="1" applyFill="1" applyBorder="1" applyAlignment="1">
      <alignment vertical="center" wrapText="1"/>
    </xf>
    <xf numFmtId="0" fontId="98" fillId="10" borderId="79" xfId="0" applyFont="1" applyFill="1" applyBorder="1" applyAlignment="1">
      <alignment vertical="center" wrapText="1"/>
    </xf>
    <xf numFmtId="0" fontId="98" fillId="10" borderId="111" xfId="0" applyFont="1" applyFill="1" applyBorder="1" applyAlignment="1">
      <alignment vertical="center" wrapText="1"/>
    </xf>
    <xf numFmtId="0" fontId="78" fillId="0" borderId="26" xfId="354" applyFont="1" applyFill="1" applyBorder="1" applyAlignment="1">
      <alignment horizontal="center" vertical="center"/>
    </xf>
    <xf numFmtId="0" fontId="78" fillId="0" borderId="26" xfId="354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78" fillId="21" borderId="63" xfId="327" applyFont="1" applyFill="1" applyBorder="1" applyAlignment="1">
      <alignment horizontal="right" vertical="center" wrapText="1"/>
    </xf>
    <xf numFmtId="0" fontId="99" fillId="0" borderId="26" xfId="0" applyFont="1" applyFill="1" applyBorder="1">
      <alignment vertical="center"/>
    </xf>
    <xf numFmtId="182" fontId="99" fillId="0" borderId="26" xfId="0" applyNumberFormat="1" applyFont="1" applyFill="1" applyBorder="1">
      <alignment vertical="center"/>
    </xf>
    <xf numFmtId="231" fontId="99" fillId="0" borderId="26" xfId="0" applyNumberFormat="1" applyFont="1" applyFill="1" applyBorder="1">
      <alignment vertical="center"/>
    </xf>
    <xf numFmtId="232" fontId="99" fillId="0" borderId="26" xfId="0" applyNumberFormat="1" applyFont="1" applyFill="1" applyBorder="1">
      <alignment vertical="center"/>
    </xf>
    <xf numFmtId="182" fontId="88" fillId="0" borderId="26" xfId="0" applyNumberFormat="1" applyFont="1" applyFill="1" applyBorder="1">
      <alignment vertical="center"/>
    </xf>
    <xf numFmtId="0" fontId="99" fillId="0" borderId="26" xfId="0" applyNumberFormat="1" applyFont="1" applyFill="1" applyBorder="1">
      <alignment vertical="center"/>
    </xf>
    <xf numFmtId="231" fontId="88" fillId="0" borderId="26" xfId="0" applyNumberFormat="1" applyFont="1" applyFill="1" applyBorder="1">
      <alignment vertical="center"/>
    </xf>
    <xf numFmtId="0" fontId="78" fillId="10" borderId="112" xfId="0" applyFont="1" applyFill="1" applyBorder="1" applyAlignment="1">
      <alignment horizontal="center" vertical="center" wrapText="1"/>
    </xf>
    <xf numFmtId="0" fontId="88" fillId="0" borderId="26" xfId="0" applyFont="1" applyFill="1" applyBorder="1">
      <alignment vertical="center"/>
    </xf>
    <xf numFmtId="0" fontId="78" fillId="0" borderId="26" xfId="354" applyFont="1" applyFill="1" applyBorder="1" applyAlignment="1">
      <alignment vertical="center"/>
    </xf>
    <xf numFmtId="0" fontId="5" fillId="0" borderId="0" xfId="0" quotePrefix="1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right" vertical="center"/>
    </xf>
    <xf numFmtId="0" fontId="78" fillId="0" borderId="0" xfId="0" applyFont="1" applyFill="1" applyBorder="1" applyAlignment="1">
      <alignment horizontal="center" vertical="center"/>
    </xf>
    <xf numFmtId="0" fontId="78" fillId="0" borderId="0" xfId="6" applyFont="1" applyFill="1" applyBorder="1" applyAlignment="1">
      <alignment horizontal="center" vertical="center" wrapText="1"/>
    </xf>
    <xf numFmtId="0" fontId="78" fillId="0" borderId="0" xfId="6" applyFont="1" applyFill="1" applyBorder="1" applyAlignment="1">
      <alignment horizontal="left" vertical="center" wrapText="1"/>
    </xf>
    <xf numFmtId="0" fontId="78" fillId="0" borderId="0" xfId="0" applyFont="1" applyFill="1" applyBorder="1">
      <alignment vertical="center"/>
    </xf>
    <xf numFmtId="41" fontId="76" fillId="21" borderId="62" xfId="328" applyFont="1" applyFill="1" applyBorder="1" applyAlignment="1">
      <alignment horizontal="center" vertical="center" wrapText="1"/>
    </xf>
    <xf numFmtId="41" fontId="76" fillId="21" borderId="63" xfId="328" applyFont="1" applyFill="1" applyBorder="1" applyAlignment="1">
      <alignment horizontal="center" vertical="center" wrapText="1"/>
    </xf>
    <xf numFmtId="41" fontId="76" fillId="0" borderId="23" xfId="328" applyFont="1" applyBorder="1" applyAlignment="1">
      <alignment horizontal="center" vertical="center" wrapText="1"/>
    </xf>
    <xf numFmtId="41" fontId="76" fillId="0" borderId="17" xfId="328" applyFont="1" applyBorder="1" applyAlignment="1">
      <alignment horizontal="center" vertical="center" wrapText="1"/>
    </xf>
    <xf numFmtId="41" fontId="76" fillId="0" borderId="20" xfId="328" applyFont="1" applyBorder="1" applyAlignment="1">
      <alignment horizontal="center" vertical="center" wrapText="1"/>
    </xf>
    <xf numFmtId="41" fontId="76" fillId="0" borderId="2" xfId="328" applyFont="1" applyBorder="1" applyAlignment="1">
      <alignment horizontal="center" vertical="center" wrapText="1"/>
    </xf>
    <xf numFmtId="0" fontId="78" fillId="0" borderId="80" xfId="6" applyFont="1" applyFill="1" applyBorder="1" applyAlignment="1">
      <alignment horizontal="left" vertical="center" wrapText="1"/>
    </xf>
    <xf numFmtId="0" fontId="78" fillId="0" borderId="27" xfId="6" applyFont="1" applyFill="1" applyBorder="1" applyAlignment="1">
      <alignment horizontal="left" vertical="center" wrapText="1"/>
    </xf>
    <xf numFmtId="0" fontId="78" fillId="0" borderId="59" xfId="6" applyFont="1" applyFill="1" applyBorder="1" applyAlignment="1">
      <alignment horizontal="left" vertical="center" wrapText="1"/>
    </xf>
    <xf numFmtId="0" fontId="96" fillId="21" borderId="20" xfId="0" applyFont="1" applyFill="1" applyBorder="1" applyAlignment="1">
      <alignment horizontal="center" vertical="center" wrapText="1"/>
    </xf>
    <xf numFmtId="0" fontId="96" fillId="21" borderId="21" xfId="0" applyFont="1" applyFill="1" applyBorder="1" applyAlignment="1">
      <alignment horizontal="center" vertical="center" wrapText="1"/>
    </xf>
    <xf numFmtId="0" fontId="96" fillId="21" borderId="2" xfId="0" applyFont="1" applyFill="1" applyBorder="1" applyAlignment="1">
      <alignment horizontal="center" vertical="center" wrapText="1"/>
    </xf>
    <xf numFmtId="0" fontId="96" fillId="21" borderId="1" xfId="0" applyFont="1" applyFill="1" applyBorder="1" applyAlignment="1">
      <alignment horizontal="center" vertical="center" wrapText="1"/>
    </xf>
    <xf numFmtId="0" fontId="96" fillId="21" borderId="109" xfId="0" applyFont="1" applyFill="1" applyBorder="1" applyAlignment="1">
      <alignment horizontal="center" vertical="center" wrapText="1"/>
    </xf>
    <xf numFmtId="0" fontId="96" fillId="21" borderId="68" xfId="0" applyFont="1" applyFill="1" applyBorder="1" applyAlignment="1">
      <alignment horizontal="center" vertical="center" wrapText="1"/>
    </xf>
    <xf numFmtId="0" fontId="88" fillId="21" borderId="73" xfId="0" applyFont="1" applyFill="1" applyBorder="1" applyAlignment="1">
      <alignment horizontal="center" vertical="center" wrapText="1"/>
    </xf>
    <xf numFmtId="0" fontId="88" fillId="21" borderId="74" xfId="0" applyFont="1" applyFill="1" applyBorder="1" applyAlignment="1">
      <alignment horizontal="center" vertical="center" wrapText="1"/>
    </xf>
    <xf numFmtId="0" fontId="87" fillId="21" borderId="20" xfId="0" applyFont="1" applyFill="1" applyBorder="1" applyAlignment="1">
      <alignment horizontal="center" vertical="center" wrapText="1"/>
    </xf>
    <xf numFmtId="0" fontId="87" fillId="21" borderId="21" xfId="0" applyFont="1" applyFill="1" applyBorder="1" applyAlignment="1">
      <alignment horizontal="center" vertical="center" wrapText="1"/>
    </xf>
    <xf numFmtId="0" fontId="87" fillId="21" borderId="2" xfId="0" applyFont="1" applyFill="1" applyBorder="1" applyAlignment="1">
      <alignment horizontal="center" vertical="center" wrapText="1"/>
    </xf>
    <xf numFmtId="0" fontId="88" fillId="21" borderId="73" xfId="0" applyFont="1" applyFill="1" applyBorder="1" applyAlignment="1">
      <alignment horizontal="left" vertical="center" wrapText="1"/>
    </xf>
    <xf numFmtId="0" fontId="88" fillId="21" borderId="74" xfId="0" applyFont="1" applyFill="1" applyBorder="1" applyAlignment="1">
      <alignment horizontal="left" vertical="center" wrapText="1"/>
    </xf>
    <xf numFmtId="0" fontId="87" fillId="21" borderId="87" xfId="0" applyFont="1" applyFill="1" applyBorder="1" applyAlignment="1">
      <alignment horizontal="center" vertical="center" wrapText="1"/>
    </xf>
    <xf numFmtId="0" fontId="87" fillId="21" borderId="88" xfId="0" applyFont="1" applyFill="1" applyBorder="1" applyAlignment="1">
      <alignment horizontal="center" vertical="center" wrapText="1"/>
    </xf>
    <xf numFmtId="0" fontId="87" fillId="21" borderId="73" xfId="0" applyFont="1" applyFill="1" applyBorder="1" applyAlignment="1">
      <alignment horizontal="center" vertical="center" wrapText="1"/>
    </xf>
    <xf numFmtId="0" fontId="87" fillId="21" borderId="74" xfId="0" applyFont="1" applyFill="1" applyBorder="1" applyAlignment="1">
      <alignment horizontal="center" vertical="center" wrapText="1"/>
    </xf>
    <xf numFmtId="0" fontId="88" fillId="21" borderId="20" xfId="0" applyFont="1" applyFill="1" applyBorder="1" applyAlignment="1">
      <alignment horizontal="center" vertical="center" wrapText="1"/>
    </xf>
    <xf numFmtId="0" fontId="88" fillId="21" borderId="21" xfId="0" applyFont="1" applyFill="1" applyBorder="1" applyAlignment="1">
      <alignment horizontal="center" vertical="center" wrapText="1"/>
    </xf>
    <xf numFmtId="0" fontId="88" fillId="21" borderId="2" xfId="0" applyFont="1" applyFill="1" applyBorder="1" applyAlignment="1">
      <alignment horizontal="center" vertical="center" wrapText="1"/>
    </xf>
    <xf numFmtId="0" fontId="88" fillId="21" borderId="70" xfId="0" applyFont="1" applyFill="1" applyBorder="1" applyAlignment="1">
      <alignment horizontal="center" vertical="center" wrapText="1"/>
    </xf>
    <xf numFmtId="0" fontId="88" fillId="21" borderId="76" xfId="0" applyFont="1" applyFill="1" applyBorder="1" applyAlignment="1">
      <alignment horizontal="center" vertical="center" wrapText="1"/>
    </xf>
    <xf numFmtId="0" fontId="88" fillId="21" borderId="75" xfId="0" applyFont="1" applyFill="1" applyBorder="1" applyAlignment="1">
      <alignment horizontal="left" vertical="center" wrapText="1"/>
    </xf>
    <xf numFmtId="0" fontId="88" fillId="21" borderId="71" xfId="0" applyFont="1" applyFill="1" applyBorder="1" applyAlignment="1">
      <alignment horizontal="left" vertical="center" wrapText="1"/>
    </xf>
    <xf numFmtId="0" fontId="88" fillId="21" borderId="78" xfId="0" applyFont="1" applyFill="1" applyBorder="1" applyAlignment="1">
      <alignment horizontal="left" vertical="center" wrapText="1"/>
    </xf>
    <xf numFmtId="0" fontId="88" fillId="21" borderId="96" xfId="0" applyFont="1" applyFill="1" applyBorder="1" applyAlignment="1">
      <alignment horizontal="left" vertical="center" wrapText="1"/>
    </xf>
    <xf numFmtId="0" fontId="88" fillId="21" borderId="80" xfId="0" applyFont="1" applyFill="1" applyBorder="1" applyAlignment="1">
      <alignment horizontal="left" vertical="center" wrapText="1"/>
    </xf>
    <xf numFmtId="0" fontId="88" fillId="21" borderId="27" xfId="0" applyFont="1" applyFill="1" applyBorder="1" applyAlignment="1">
      <alignment horizontal="left" vertical="center" wrapText="1"/>
    </xf>
    <xf numFmtId="0" fontId="88" fillId="21" borderId="72" xfId="0" applyFont="1" applyFill="1" applyBorder="1" applyAlignment="1">
      <alignment horizontal="left" vertical="center" wrapText="1"/>
    </xf>
    <xf numFmtId="0" fontId="88" fillId="21" borderId="22" xfId="0" applyFont="1" applyFill="1" applyBorder="1" applyAlignment="1">
      <alignment horizontal="left" vertical="center" wrapText="1"/>
    </xf>
    <xf numFmtId="0" fontId="81" fillId="21" borderId="73" xfId="0" applyFont="1" applyFill="1" applyBorder="1" applyAlignment="1">
      <alignment horizontal="justify" vertical="center" wrapText="1"/>
    </xf>
    <xf numFmtId="0" fontId="81" fillId="21" borderId="74" xfId="0" applyFont="1" applyFill="1" applyBorder="1" applyAlignment="1">
      <alignment horizontal="justify" vertical="center" wrapText="1"/>
    </xf>
    <xf numFmtId="0" fontId="81" fillId="21" borderId="87" xfId="0" applyFont="1" applyFill="1" applyBorder="1" applyAlignment="1">
      <alignment horizontal="center" vertical="center" wrapText="1"/>
    </xf>
    <xf numFmtId="0" fontId="81" fillId="21" borderId="88" xfId="0" applyFont="1" applyFill="1" applyBorder="1" applyAlignment="1">
      <alignment horizontal="center" vertical="center" wrapText="1"/>
    </xf>
    <xf numFmtId="0" fontId="81" fillId="21" borderId="47" xfId="0" applyFont="1" applyFill="1" applyBorder="1" applyAlignment="1">
      <alignment horizontal="justify" vertical="center" wrapText="1"/>
    </xf>
    <xf numFmtId="0" fontId="81" fillId="21" borderId="84" xfId="0" applyFont="1" applyFill="1" applyBorder="1" applyAlignment="1">
      <alignment horizontal="justify" vertical="center" wrapText="1"/>
    </xf>
    <xf numFmtId="0" fontId="81" fillId="21" borderId="95" xfId="0" applyFont="1" applyFill="1" applyBorder="1" applyAlignment="1">
      <alignment horizontal="justify" vertical="center" wrapText="1"/>
    </xf>
    <xf numFmtId="0" fontId="81" fillId="21" borderId="7" xfId="0" applyFont="1" applyFill="1" applyBorder="1" applyAlignment="1">
      <alignment horizontal="justify" vertical="center" wrapText="1"/>
    </xf>
    <xf numFmtId="0" fontId="81" fillId="21" borderId="94" xfId="0" applyFont="1" applyFill="1" applyBorder="1" applyAlignment="1">
      <alignment horizontal="center" vertical="center" wrapText="1"/>
    </xf>
    <xf numFmtId="0" fontId="81" fillId="21" borderId="9" xfId="0" applyFont="1" applyFill="1" applyBorder="1" applyAlignment="1">
      <alignment horizontal="center" vertical="center" wrapText="1"/>
    </xf>
    <xf numFmtId="0" fontId="81" fillId="21" borderId="72" xfId="0" applyFont="1" applyFill="1" applyBorder="1" applyAlignment="1">
      <alignment horizontal="center" vertical="center" wrapText="1"/>
    </xf>
    <xf numFmtId="0" fontId="81" fillId="21" borderId="22" xfId="0" applyFont="1" applyFill="1" applyBorder="1" applyAlignment="1">
      <alignment horizontal="center" vertical="center" wrapText="1"/>
    </xf>
    <xf numFmtId="0" fontId="81" fillId="21" borderId="73" xfId="0" applyFont="1" applyFill="1" applyBorder="1" applyAlignment="1">
      <alignment horizontal="center" vertical="center" wrapText="1"/>
    </xf>
    <xf numFmtId="0" fontId="81" fillId="21" borderId="74" xfId="0" applyFont="1" applyFill="1" applyBorder="1" applyAlignment="1">
      <alignment horizontal="center" vertical="center" wrapText="1"/>
    </xf>
    <xf numFmtId="0" fontId="81" fillId="21" borderId="82" xfId="0" applyFont="1" applyFill="1" applyBorder="1" applyAlignment="1">
      <alignment horizontal="center" vertical="center" wrapText="1"/>
    </xf>
    <xf numFmtId="0" fontId="81" fillId="21" borderId="83" xfId="0" applyFont="1" applyFill="1" applyBorder="1" applyAlignment="1">
      <alignment horizontal="center" vertical="center" wrapText="1"/>
    </xf>
    <xf numFmtId="0" fontId="81" fillId="21" borderId="92" xfId="0" applyFont="1" applyFill="1" applyBorder="1" applyAlignment="1">
      <alignment horizontal="center" vertical="center" wrapText="1"/>
    </xf>
    <xf numFmtId="0" fontId="81" fillId="21" borderId="102" xfId="0" applyFont="1" applyFill="1" applyBorder="1" applyAlignment="1">
      <alignment horizontal="center" vertical="center" wrapText="1"/>
    </xf>
    <xf numFmtId="0" fontId="4" fillId="18" borderId="80" xfId="0" applyFont="1" applyFill="1" applyBorder="1" applyAlignment="1">
      <alignment horizontal="center" vertical="center"/>
    </xf>
    <xf numFmtId="0" fontId="4" fillId="18" borderId="27" xfId="0" applyFont="1" applyFill="1" applyBorder="1" applyAlignment="1">
      <alignment horizontal="center" vertical="center"/>
    </xf>
    <xf numFmtId="0" fontId="4" fillId="18" borderId="59" xfId="0" applyFont="1" applyFill="1" applyBorder="1" applyAlignment="1">
      <alignment horizontal="center" vertical="center"/>
    </xf>
    <xf numFmtId="0" fontId="88" fillId="21" borderId="57" xfId="0" applyFont="1" applyFill="1" applyBorder="1" applyAlignment="1">
      <alignment horizontal="left" vertical="center" wrapText="1"/>
    </xf>
    <xf numFmtId="0" fontId="88" fillId="21" borderId="104" xfId="0" applyFont="1" applyFill="1" applyBorder="1" applyAlignment="1">
      <alignment horizontal="left" vertical="center" wrapText="1"/>
    </xf>
    <xf numFmtId="0" fontId="78" fillId="0" borderId="0" xfId="6" applyFont="1" applyFill="1" applyBorder="1" applyAlignment="1">
      <alignment horizontal="left" vertical="center" wrapText="1"/>
    </xf>
    <xf numFmtId="0" fontId="88" fillId="21" borderId="26" xfId="0" applyFont="1" applyFill="1" applyBorder="1" applyAlignment="1">
      <alignment horizontal="center" vertical="center" wrapText="1"/>
    </xf>
    <xf numFmtId="0" fontId="88" fillId="21" borderId="26" xfId="0" applyFont="1" applyFill="1" applyBorder="1" applyAlignment="1">
      <alignment horizontal="left" vertical="center" wrapText="1"/>
    </xf>
    <xf numFmtId="0" fontId="88" fillId="21" borderId="87" xfId="0" applyFont="1" applyFill="1" applyBorder="1" applyAlignment="1">
      <alignment horizontal="center" vertical="center" wrapText="1"/>
    </xf>
    <xf numFmtId="0" fontId="88" fillId="21" borderId="88" xfId="0" applyFont="1" applyFill="1" applyBorder="1" applyAlignment="1">
      <alignment horizontal="center" vertical="center" wrapText="1"/>
    </xf>
    <xf numFmtId="0" fontId="78" fillId="10" borderId="26" xfId="354" applyFont="1" applyFill="1" applyBorder="1" applyAlignment="1">
      <alignment horizontal="center" vertical="center" wrapText="1"/>
    </xf>
    <xf numFmtId="0" fontId="78" fillId="10" borderId="26" xfId="354" applyFont="1" applyFill="1" applyBorder="1" applyAlignment="1">
      <alignment horizontal="center" vertical="center"/>
    </xf>
    <xf numFmtId="0" fontId="78" fillId="0" borderId="26" xfId="354" applyFont="1" applyFill="1" applyBorder="1" applyAlignment="1">
      <alignment horizontal="left" vertical="center"/>
    </xf>
    <xf numFmtId="0" fontId="78" fillId="0" borderId="112" xfId="354" applyFont="1" applyFill="1" applyBorder="1" applyAlignment="1">
      <alignment horizontal="center" vertical="center" wrapText="1"/>
    </xf>
    <xf numFmtId="0" fontId="78" fillId="0" borderId="94" xfId="354" applyFont="1" applyFill="1" applyBorder="1" applyAlignment="1">
      <alignment horizontal="center" vertical="center" wrapText="1"/>
    </xf>
    <xf numFmtId="0" fontId="78" fillId="0" borderId="9" xfId="354" applyFont="1" applyFill="1" applyBorder="1" applyAlignment="1">
      <alignment horizontal="center" vertical="center" wrapText="1"/>
    </xf>
    <xf numFmtId="0" fontId="78" fillId="0" borderId="112" xfId="354" applyFont="1" applyFill="1" applyBorder="1" applyAlignment="1">
      <alignment horizontal="center" vertical="center"/>
    </xf>
    <xf numFmtId="0" fontId="78" fillId="0" borderId="9" xfId="354" applyFont="1" applyFill="1" applyBorder="1" applyAlignment="1">
      <alignment horizontal="center" vertical="center"/>
    </xf>
    <xf numFmtId="0" fontId="78" fillId="0" borderId="26" xfId="354" applyFont="1" applyFill="1" applyBorder="1" applyAlignment="1">
      <alignment horizontal="center" vertical="center" wrapText="1"/>
    </xf>
    <xf numFmtId="0" fontId="78" fillId="0" borderId="80" xfId="354" applyFont="1" applyFill="1" applyBorder="1" applyAlignment="1">
      <alignment horizontal="left" vertical="center"/>
    </xf>
    <xf numFmtId="0" fontId="78" fillId="0" borderId="59" xfId="354" applyFont="1" applyFill="1" applyBorder="1" applyAlignment="1">
      <alignment horizontal="left" vertical="center"/>
    </xf>
    <xf numFmtId="0" fontId="78" fillId="0" borderId="27" xfId="354" applyFont="1" applyFill="1" applyBorder="1" applyAlignment="1">
      <alignment horizontal="left" vertical="center"/>
    </xf>
    <xf numFmtId="0" fontId="78" fillId="0" borderId="26" xfId="354" applyFont="1" applyFill="1" applyBorder="1" applyAlignment="1">
      <alignment horizontal="center" vertical="center"/>
    </xf>
    <xf numFmtId="0" fontId="78" fillId="0" borderId="94" xfId="354" applyFont="1" applyFill="1" applyBorder="1" applyAlignment="1">
      <alignment horizontal="center" vertical="center"/>
    </xf>
    <xf numFmtId="0" fontId="78" fillId="0" borderId="78" xfId="354" applyFont="1" applyFill="1" applyBorder="1" applyAlignment="1">
      <alignment horizontal="left" vertical="center"/>
    </xf>
    <xf numFmtId="0" fontId="78" fillId="0" borderId="96" xfId="354" applyFont="1" applyFill="1" applyBorder="1" applyAlignment="1">
      <alignment horizontal="left" vertical="center"/>
    </xf>
    <xf numFmtId="0" fontId="78" fillId="0" borderId="110" xfId="354" applyFont="1" applyFill="1" applyBorder="1" applyAlignment="1">
      <alignment horizontal="left" vertical="center"/>
    </xf>
    <xf numFmtId="0" fontId="78" fillId="0" borderId="79" xfId="354" applyFont="1" applyFill="1" applyBorder="1" applyAlignment="1">
      <alignment horizontal="left" vertical="center"/>
    </xf>
    <xf numFmtId="0" fontId="78" fillId="0" borderId="7" xfId="354" applyFont="1" applyFill="1" applyBorder="1" applyAlignment="1">
      <alignment horizontal="left" vertical="center"/>
    </xf>
    <xf numFmtId="0" fontId="78" fillId="0" borderId="111" xfId="354" applyFont="1" applyFill="1" applyBorder="1" applyAlignment="1">
      <alignment horizontal="left" vertical="center"/>
    </xf>
    <xf numFmtId="0" fontId="78" fillId="0" borderId="26" xfId="354" applyFont="1" applyFill="1" applyBorder="1" applyAlignment="1">
      <alignment horizontal="center" vertical="center" shrinkToFit="1"/>
    </xf>
    <xf numFmtId="0" fontId="78" fillId="10" borderId="27" xfId="0" applyFont="1" applyFill="1" applyBorder="1" applyAlignment="1">
      <alignment horizontal="center" vertical="center"/>
    </xf>
    <xf numFmtId="0" fontId="78" fillId="10" borderId="59" xfId="0" applyFont="1" applyFill="1" applyBorder="1" applyAlignment="1">
      <alignment horizontal="center" vertical="center"/>
    </xf>
    <xf numFmtId="0" fontId="78" fillId="10" borderId="26" xfId="0" applyFont="1" applyFill="1" applyBorder="1" applyAlignment="1">
      <alignment horizontal="center" vertical="center" wrapText="1"/>
    </xf>
    <xf numFmtId="0" fontId="78" fillId="10" borderId="26" xfId="0" applyFont="1" applyFill="1" applyBorder="1" applyAlignment="1">
      <alignment horizontal="center" vertical="center"/>
    </xf>
    <xf numFmtId="0" fontId="98" fillId="10" borderId="26" xfId="0" applyFont="1" applyFill="1" applyBorder="1" applyAlignment="1">
      <alignment horizontal="center" vertical="center" wrapText="1"/>
    </xf>
    <xf numFmtId="0" fontId="78" fillId="10" borderId="121" xfId="0" applyFont="1" applyFill="1" applyBorder="1" applyAlignment="1">
      <alignment horizontal="center" vertical="center"/>
    </xf>
    <xf numFmtId="0" fontId="78" fillId="10" borderId="123" xfId="0" applyFont="1" applyFill="1" applyBorder="1" applyAlignment="1">
      <alignment horizontal="center" vertical="center"/>
    </xf>
    <xf numFmtId="176" fontId="75" fillId="4" borderId="4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97" fillId="24" borderId="1" xfId="0" applyFont="1" applyFill="1" applyBorder="1" applyAlignment="1">
      <alignment horizontal="center" vertical="center" wrapText="1"/>
    </xf>
    <xf numFmtId="0" fontId="97" fillId="24" borderId="1" xfId="356" applyFont="1" applyFill="1" applyBorder="1" applyAlignment="1">
      <alignment horizontal="left" vertical="center" wrapText="1"/>
    </xf>
  </cellXfs>
  <cellStyles count="380">
    <cellStyle name="_x000a_386grabber=M" xfId="23"/>
    <cellStyle name="$" xfId="24"/>
    <cellStyle name="$_db진흥" xfId="25"/>
    <cellStyle name="$_견적2" xfId="26"/>
    <cellStyle name="$_기아" xfId="27"/>
    <cellStyle name="??&amp;O?&amp;H?_x0008__x000f__x0007_?_x0007__x0001__x0001_" xfId="28"/>
    <cellStyle name="??&amp;O?&amp;H?_x0008_??_x0007__x0001__x0001_" xfId="29"/>
    <cellStyle name="?핺_CASH FLOW " xfId="30"/>
    <cellStyle name="_030820 Final 확정업무보고서(2003.2분기)" xfId="31"/>
    <cellStyle name="_2003.3_4분기_경영관리팀_82~83_제출_현호씨" xfId="32"/>
    <cellStyle name="_2003.3_4분기_경영관리팀_할부금융,비용" xfId="33"/>
    <cellStyle name="_2003.4_4분기_경영관리팀(김기배대리)" xfId="34"/>
    <cellStyle name="_2003.4_4분기_경영관리팀(김기배대리)_20040316" xfId="35"/>
    <cellStyle name="_6월자산건전성분류(최종)8월26일s" xfId="36"/>
    <cellStyle name="_6월자산건전성분류_최종" xfId="37"/>
    <cellStyle name="_7월누적투자" xfId="38"/>
    <cellStyle name="_Book1" xfId="39"/>
    <cellStyle name="_foxz" xfId="40"/>
    <cellStyle name="_leadsheet(스파클)" xfId="41"/>
    <cellStyle name="_Research_Report용(2001년말).xls Chart 1" xfId="42"/>
    <cellStyle name="_Research_Report용(2001년말).xls Chart 10" xfId="43"/>
    <cellStyle name="_Research_Report용(2001년말).xls Chart 11" xfId="44"/>
    <cellStyle name="_Research_Report용(2001년말).xls Chart 12" xfId="45"/>
    <cellStyle name="_Research_Report용(2001년말).xls Chart 13" xfId="46"/>
    <cellStyle name="_Research_Report용(2001년말).xls Chart 14" xfId="47"/>
    <cellStyle name="_Research_Report용(2001년말).xls Chart 15" xfId="48"/>
    <cellStyle name="_Research_Report용(2001년말).xls Chart 16" xfId="49"/>
    <cellStyle name="_Research_Report용(2001년말).xls Chart 17" xfId="50"/>
    <cellStyle name="_Research_Report용(2001년말).xls Chart 18" xfId="51"/>
    <cellStyle name="_Research_Report용(2001년말).xls Chart 19" xfId="52"/>
    <cellStyle name="_Research_Report용(2001년말).xls Chart 2" xfId="53"/>
    <cellStyle name="_Research_Report용(2001년말).xls Chart 20" xfId="54"/>
    <cellStyle name="_Research_Report용(2001년말).xls Chart 21" xfId="55"/>
    <cellStyle name="_Research_Report용(2001년말).xls Chart 3" xfId="56"/>
    <cellStyle name="_Research_Report용(2001년말).xls Chart 4" xfId="57"/>
    <cellStyle name="_Research_Report용(2001년말).xls Chart 5" xfId="58"/>
    <cellStyle name="_Research_Report용(2001년말).xls Chart 6" xfId="59"/>
    <cellStyle name="_Research_Report용(2001년말).xls Chart 7" xfId="60"/>
    <cellStyle name="_Research_Report용(2001년말).xls Chart 8" xfId="61"/>
    <cellStyle name="_Research_Report용(2001년말).xls Chart 9" xfId="62"/>
    <cellStyle name="_개발비상각1" xfId="63"/>
    <cellStyle name="_결산200412_0124_v1_감사후_bs pl" xfId="64"/>
    <cellStyle name="_경영관리3분기_박정호대리비용" xfId="65"/>
    <cellStyle name="_경영관리비용(0204김기배)" xfId="66"/>
    <cellStyle name="_경영관리비용(0304김기배최종)" xfId="67"/>
    <cellStyle name="_경영관리팀(2002.4_4분기)" xfId="68"/>
    <cellStyle name="_소코드1" xfId="69"/>
    <cellStyle name="_수정사항(8월26일)" xfId="70"/>
    <cellStyle name="_업무보고서(2003.6월)미수금예수금조정" xfId="71"/>
    <cellStyle name="_영업외손익 LS" xfId="72"/>
    <cellStyle name="_오호석부장1014" xfId="73"/>
    <cellStyle name="_오호석차장0625" xfId="74"/>
    <cellStyle name="_오호석차장0723" xfId="75"/>
    <cellStyle name="_이재민과장0206_무형자산상각" xfId="76"/>
    <cellStyle name="_이진우대리(0540725)" xfId="77"/>
    <cellStyle name="_이진우氏0204(2)" xfId="78"/>
    <cellStyle name="_이진우氏0727" xfId="79"/>
    <cellStyle name="_판관,제조경비" xfId="80"/>
    <cellStyle name="_판관비 LS" xfId="81"/>
    <cellStyle name="æøè [0.00" xfId="82"/>
    <cellStyle name="æøè_produ" xfId="83"/>
    <cellStyle name="êý [0.00]_pr" xfId="84"/>
    <cellStyle name="êý_product d" xfId="85"/>
    <cellStyle name="w_bookship" xfId="86"/>
    <cellStyle name="0" xfId="87"/>
    <cellStyle name="0,0_x000d__x000a_NA_x000d__x000a_" xfId="7"/>
    <cellStyle name="¹éºðà²" xfId="88"/>
    <cellStyle name="¹eºÐA²_AIAIC°AuCoE² " xfId="89"/>
    <cellStyle name="Ⅰ" xfId="90"/>
    <cellStyle name="Åëè­" xfId="91"/>
    <cellStyle name="Åëè­ [0]" xfId="92"/>
    <cellStyle name="AeE­ [0]_±aA¸" xfId="93"/>
    <cellStyle name="ÅëÈ­ [0]_½ÂÀÎ¾÷Ã¼" xfId="94"/>
    <cellStyle name="AeE­ [0]_97MBO" xfId="95"/>
    <cellStyle name="ÅëÈ­ [0]_97MBO" xfId="96"/>
    <cellStyle name="AeE­ [0]_97MBO (2)" xfId="97"/>
    <cellStyle name="ÅëÈ­ [0]_97MBO (2)" xfId="98"/>
    <cellStyle name="AeE­ [0]_Ao±C Project" xfId="99"/>
    <cellStyle name="ÅëÈ­ [0]_Áõ±Ç Project" xfId="100"/>
    <cellStyle name="AeE­ [0]_COºI project" xfId="101"/>
    <cellStyle name="ÅëÈ­ [0]_ÇÒºÎ project" xfId="102"/>
    <cellStyle name="AeE­ [0]_laroux" xfId="103"/>
    <cellStyle name="ÅëÈ­ [0]_laroux" xfId="104"/>
    <cellStyle name="AeE­ [0]_laroux_1" xfId="105"/>
    <cellStyle name="ÅëÈ­ [0]_laroux_1" xfId="106"/>
    <cellStyle name="AeE­ [0]_laroux_2" xfId="107"/>
    <cellStyle name="ÅëÈ­ [0]_laroux_2" xfId="108"/>
    <cellStyle name="AeE­ [0]_laroux_3" xfId="109"/>
    <cellStyle name="ÅëÈ­ [0]_laroux_3" xfId="110"/>
    <cellStyle name="AeE­ [0]_laroux_4" xfId="111"/>
    <cellStyle name="ÅëÈ­ [0]_laroux_4" xfId="112"/>
    <cellStyle name="AeE­ [0]_laroux_5" xfId="113"/>
    <cellStyle name="ÅëÈ­ [0]_laroux_5" xfId="114"/>
    <cellStyle name="AeE­ [0]_MBO_0" xfId="115"/>
    <cellStyle name="ÅëÈ­ [0]_MBO_0" xfId="116"/>
    <cellStyle name="AeE­ [0]_MBO96_1" xfId="117"/>
    <cellStyle name="ÅëÈ­ [0]_MBO96_1" xfId="118"/>
    <cellStyle name="Åëè­_¸åãâ" xfId="119"/>
    <cellStyle name="AeE­_±aA¸" xfId="120"/>
    <cellStyle name="ÅëÈ­_½ÂÀÎ¾÷Ã¼" xfId="121"/>
    <cellStyle name="AeE­_97MBO" xfId="122"/>
    <cellStyle name="ÅëÈ­_97MBO" xfId="123"/>
    <cellStyle name="AeE­_97MBO (2)" xfId="124"/>
    <cellStyle name="ÅëÈ­_97MBO (2)" xfId="125"/>
    <cellStyle name="AeE­_A|Aa¿e" xfId="126"/>
    <cellStyle name="ÅëÈ­_Á¦Ãâ¿ë" xfId="127"/>
    <cellStyle name="AeE­_Ao±C Project" xfId="128"/>
    <cellStyle name="ÅëÈ­_Áõ±Ç Project" xfId="129"/>
    <cellStyle name="AeE­_COºI project" xfId="130"/>
    <cellStyle name="ÅëÈ­_ÇÒºÎ project" xfId="131"/>
    <cellStyle name="AeE­_laroux" xfId="132"/>
    <cellStyle name="ÅëÈ­_laroux" xfId="133"/>
    <cellStyle name="AeE­_laroux_1" xfId="134"/>
    <cellStyle name="ÅëÈ­_laroux_1" xfId="135"/>
    <cellStyle name="AeE­_laroux_2" xfId="136"/>
    <cellStyle name="ÅëÈ­_laroux_2" xfId="137"/>
    <cellStyle name="AeE­_laroux_3" xfId="138"/>
    <cellStyle name="ÅëÈ­_laroux_3" xfId="139"/>
    <cellStyle name="AeE­_laroux_4" xfId="140"/>
    <cellStyle name="ÅëÈ­_laroux_4" xfId="141"/>
    <cellStyle name="AeE­_laroux_5" xfId="142"/>
    <cellStyle name="ÅëÈ­_laroux_5" xfId="143"/>
    <cellStyle name="AeE­_MBO_0" xfId="144"/>
    <cellStyle name="ÅëÈ­_MBO_0" xfId="145"/>
    <cellStyle name="AeE­_MBO96_1" xfId="146"/>
    <cellStyle name="ÅëÈ­_MBO96_1" xfId="147"/>
    <cellStyle name="ALIGNMENT" xfId="148"/>
    <cellStyle name="Arial 10" xfId="149"/>
    <cellStyle name="Arial 12" xfId="150"/>
    <cellStyle name="Äþ¸¶" xfId="151"/>
    <cellStyle name="Äþ¸¶ [0]" xfId="152"/>
    <cellStyle name="AÞ¸¶ [0]_±aA¸" xfId="153"/>
    <cellStyle name="ÄÞ¸¶ [0]_97MBO" xfId="154"/>
    <cellStyle name="AÞ¸¶ [0]_97MBO (2)" xfId="155"/>
    <cellStyle name="ÄÞ¸¶ [0]_97MBO (2)" xfId="156"/>
    <cellStyle name="AÞ¸¶ [0]_Ao±C Project" xfId="157"/>
    <cellStyle name="ÄÞ¸¶ [0]_Áõ±Ç Project" xfId="158"/>
    <cellStyle name="AÞ¸¶ [0]_COºI project" xfId="159"/>
    <cellStyle name="ÄÞ¸¶ [0]_ÇÒºÎ project" xfId="160"/>
    <cellStyle name="AÞ¸¶ [0]_laroux" xfId="161"/>
    <cellStyle name="ÄÞ¸¶ [0]_laroux" xfId="162"/>
    <cellStyle name="AÞ¸¶ [0]_laroux_1" xfId="163"/>
    <cellStyle name="ÄÞ¸¶ [0]_laroux_1" xfId="164"/>
    <cellStyle name="AÞ¸¶ [0]_laroux_2" xfId="165"/>
    <cellStyle name="ÄÞ¸¶ [0]_laroux_2" xfId="166"/>
    <cellStyle name="AÞ¸¶ [0]_laroux_3" xfId="167"/>
    <cellStyle name="ÄÞ¸¶ [0]_laroux_3" xfId="168"/>
    <cellStyle name="AÞ¸¶ [0]_MBO_0" xfId="169"/>
    <cellStyle name="ÄÞ¸¶ [0]_MBO_0" xfId="170"/>
    <cellStyle name="AÞ¸¶ [0]_MBO96_1" xfId="171"/>
    <cellStyle name="ÄÞ¸¶ [0]_MBO96_1" xfId="172"/>
    <cellStyle name="Äþ¸¶_¸åãâ" xfId="173"/>
    <cellStyle name="AÞ¸¶_±aA¸" xfId="174"/>
    <cellStyle name="ÄÞ¸¶_½ÂÀÎ¾÷Ã¼" xfId="175"/>
    <cellStyle name="AÞ¸¶_97MBO" xfId="176"/>
    <cellStyle name="ÄÞ¸¶_97MBO" xfId="177"/>
    <cellStyle name="AÞ¸¶_97MBO (2)" xfId="178"/>
    <cellStyle name="ÄÞ¸¶_97MBO (2)" xfId="179"/>
    <cellStyle name="AÞ¸¶_A|Aa¿e" xfId="180"/>
    <cellStyle name="ÄÞ¸¶_Á¦Ãâ¿ë" xfId="181"/>
    <cellStyle name="AÞ¸¶_Ao±C Project" xfId="182"/>
    <cellStyle name="ÄÞ¸¶_Áõ±Ç Project" xfId="183"/>
    <cellStyle name="AÞ¸¶_COºI project" xfId="184"/>
    <cellStyle name="ÄÞ¸¶_ÇÒºÎ project" xfId="185"/>
    <cellStyle name="AÞ¸¶_laroux" xfId="186"/>
    <cellStyle name="ÄÞ¸¶_laroux" xfId="187"/>
    <cellStyle name="AÞ¸¶_laroux_1" xfId="188"/>
    <cellStyle name="ÄÞ¸¶_laroux_1" xfId="189"/>
    <cellStyle name="AÞ¸¶_laroux_2" xfId="190"/>
    <cellStyle name="ÄÞ¸¶_laroux_2" xfId="191"/>
    <cellStyle name="AÞ¸¶_laroux_3" xfId="192"/>
    <cellStyle name="ÄÞ¸¶_laroux_3" xfId="193"/>
    <cellStyle name="AÞ¸¶_laroux_4" xfId="194"/>
    <cellStyle name="ÄÞ¸¶_laroux_4" xfId="195"/>
    <cellStyle name="AÞ¸¶_MBO_0" xfId="196"/>
    <cellStyle name="ÄÞ¸¶_MBO_0" xfId="197"/>
    <cellStyle name="AÞ¸¶_MBO96_1" xfId="198"/>
    <cellStyle name="ÄÞ¸¶_MBO96_1" xfId="199"/>
    <cellStyle name="blue$00" xfId="200"/>
    <cellStyle name="British Pound" xfId="201"/>
    <cellStyle name="Ç¥áø" xfId="202"/>
    <cellStyle name="C￥AØ_¿u°￡¿a¾aº¸°i" xfId="203"/>
    <cellStyle name="Ç¥ÁØ_95³¬½Ã½ÇÀû" xfId="204"/>
    <cellStyle name="C￥AØ_96_5¹e°iºn¿e" xfId="205"/>
    <cellStyle name="Ç¥ÁØ_96_5¹é°îºñ¿ë" xfId="206"/>
    <cellStyle name="C￥AØ_A|Aa¿e" xfId="207"/>
    <cellStyle name="Ç¥ÁØ_Á¦Ãâ¿ë" xfId="208"/>
    <cellStyle name="C￥AØ_laroux" xfId="209"/>
    <cellStyle name="Ç¥ÁØ_laroux" xfId="210"/>
    <cellStyle name="C￥AØ_laroux_1" xfId="211"/>
    <cellStyle name="Ç¥ÁØ_laroux_1" xfId="212"/>
    <cellStyle name="C￥AØ_laroux_2" xfId="213"/>
    <cellStyle name="Ç¥ÁØ_laroux_2" xfId="214"/>
    <cellStyle name="C￥AØ_laroux_3" xfId="215"/>
    <cellStyle name="Ç¥ÁØ_laroux_3" xfId="216"/>
    <cellStyle name="C￥AØ_laroux_4" xfId="217"/>
    <cellStyle name="Ç¥ÁØ_laroux_4" xfId="218"/>
    <cellStyle name="C￥AØ_laroux_5" xfId="219"/>
    <cellStyle name="Ç¥ÁØ_laroux_5" xfId="220"/>
    <cellStyle name="C￥AØ_Sheet1" xfId="221"/>
    <cellStyle name="Ç¥ÁØ_Sheet1" xfId="222"/>
    <cellStyle name="Calc Currency (0)" xfId="223"/>
    <cellStyle name="Case" xfId="224"/>
    <cellStyle name="category" xfId="225"/>
    <cellStyle name="Comma" xfId="226"/>
    <cellStyle name="Comma [0]" xfId="227"/>
    <cellStyle name="comma zerodec" xfId="228"/>
    <cellStyle name="Comma_ sg&amp;a br" xfId="229"/>
    <cellStyle name="Comma0" xfId="230"/>
    <cellStyle name="Currency" xfId="231"/>
    <cellStyle name="Currency [0]" xfId="232"/>
    <cellStyle name="currency-$" xfId="233"/>
    <cellStyle name="currency-$ 2" xfId="368"/>
    <cellStyle name="currency-$ 3" xfId="374"/>
    <cellStyle name="Currency_ sg&amp;a" xfId="234"/>
    <cellStyle name="Currency1" xfId="235"/>
    <cellStyle name="Date" xfId="236"/>
    <cellStyle name="Dollar (zero dec)" xfId="237"/>
    <cellStyle name="Double Accounting" xfId="238"/>
    <cellStyle name="Euro" xfId="239"/>
    <cellStyle name="Fixed" xfId="240"/>
    <cellStyle name="Grey" xfId="241"/>
    <cellStyle name="HEADER" xfId="242"/>
    <cellStyle name="Header1" xfId="243"/>
    <cellStyle name="Header2" xfId="244"/>
    <cellStyle name="Header2 2" xfId="369"/>
    <cellStyle name="Header2 3" xfId="375"/>
    <cellStyle name="Heading" xfId="245"/>
    <cellStyle name="Heading1" xfId="246"/>
    <cellStyle name="Heading2" xfId="247"/>
    <cellStyle name="HeadingS" xfId="248"/>
    <cellStyle name="Hyperlink_NEGS" xfId="249"/>
    <cellStyle name="Input" xfId="250"/>
    <cellStyle name="Input [yellow]" xfId="251"/>
    <cellStyle name="Input [yellow] 2" xfId="370"/>
    <cellStyle name="Input [yellow] 3" xfId="376"/>
    <cellStyle name="InputBlueFont" xfId="252"/>
    <cellStyle name="Milliers [0]_Arabian Spec" xfId="253"/>
    <cellStyle name="Milliers_Arabian Spec" xfId="254"/>
    <cellStyle name="MLHeaderSection" xfId="255"/>
    <cellStyle name="Model" xfId="256"/>
    <cellStyle name="Mon?aire [0]_Arabian Spec" xfId="257"/>
    <cellStyle name="Mon?aire_Arabian Spec" xfId="258"/>
    <cellStyle name="Multiple" xfId="259"/>
    <cellStyle name="Multiple0" xfId="260"/>
    <cellStyle name="no dec" xfId="261"/>
    <cellStyle name="Normal - Style1" xfId="262"/>
    <cellStyle name="Normal - Style2" xfId="263"/>
    <cellStyle name="Normal - Style3" xfId="264"/>
    <cellStyle name="Normal - Style4" xfId="265"/>
    <cellStyle name="Normal - Style5" xfId="266"/>
    <cellStyle name="Normal - Style6" xfId="267"/>
    <cellStyle name="Normal - Style7" xfId="268"/>
    <cellStyle name="Normal - Style8" xfId="269"/>
    <cellStyle name="Normal_ sg&amp;a b" xfId="270"/>
    <cellStyle name="Œ…?æ맖?e [0.00]_laroux" xfId="271"/>
    <cellStyle name="Œ…?æ맖?e_laroux" xfId="272"/>
    <cellStyle name="Output Amounts" xfId="273"/>
    <cellStyle name="Output Column Headings" xfId="274"/>
    <cellStyle name="Output Line Items" xfId="275"/>
    <cellStyle name="Output Report Heading" xfId="276"/>
    <cellStyle name="Output Report Title" xfId="277"/>
    <cellStyle name="PageSubtitle" xfId="278"/>
    <cellStyle name="PageTitle" xfId="279"/>
    <cellStyle name="PARK" xfId="280"/>
    <cellStyle name="Percent" xfId="281"/>
    <cellStyle name="Percent (0)" xfId="282"/>
    <cellStyle name="Percent [2]" xfId="283"/>
    <cellStyle name="Percent_02엘지카드(최종)" xfId="284"/>
    <cellStyle name="Percent0" xfId="285"/>
    <cellStyle name="s]_x000d__x000a_run=c:\Hedgehog\app31.exe_x000d__x000a_spooler=yes_x000d__x000a_load=_x000d__x000a_run=_x000d__x000a_Beep=yes_x000d__x000a_NullPort=None_x000d__x000a_BorderWidth=3_x000d__x000a_CursorBlinkRate=530_x000d__x000a_D" xfId="286"/>
    <cellStyle name="Single Accounting" xfId="287"/>
    <cellStyle name="subhead" xfId="288"/>
    <cellStyle name="Tickmark" xfId="289"/>
    <cellStyle name="Times 10" xfId="290"/>
    <cellStyle name="Times 12" xfId="291"/>
    <cellStyle name="Total" xfId="292"/>
    <cellStyle name="Yen" xfId="293"/>
    <cellStyle name="검증" xfId="294"/>
    <cellStyle name="고정소숫점" xfId="295"/>
    <cellStyle name="고정출력1" xfId="296"/>
    <cellStyle name="고정출력2" xfId="297"/>
    <cellStyle name="咬訌裝?INCOM1" xfId="298"/>
    <cellStyle name="咬訌裝?INCOM10" xfId="299"/>
    <cellStyle name="咬訌裝?INCOM2" xfId="300"/>
    <cellStyle name="咬訌裝?INCOM3" xfId="301"/>
    <cellStyle name="咬訌裝?INCOM4" xfId="302"/>
    <cellStyle name="咬訌裝?INCOM5" xfId="303"/>
    <cellStyle name="咬訌裝?INCOM6" xfId="304"/>
    <cellStyle name="咬訌裝?INCOM7" xfId="305"/>
    <cellStyle name="咬訌裝?INCOM8" xfId="306"/>
    <cellStyle name="咬訌裝?INCOM9" xfId="307"/>
    <cellStyle name="咬訌裝?PRIB11" xfId="308"/>
    <cellStyle name="咬訌裝?report-2 " xfId="309"/>
    <cellStyle name="금액" xfId="310"/>
    <cellStyle name="금액 2" xfId="371"/>
    <cellStyle name="금액 3" xfId="377"/>
    <cellStyle name="날짜" xfId="311"/>
    <cellStyle name="달러" xfId="312"/>
    <cellStyle name="뒤에 오는 하이퍼링크_030502업무보고서2003년1분기(LG카드)" xfId="313"/>
    <cellStyle name="똿뗦먛귟 [0.00]_PRODUCT DETAIL Q1" xfId="314"/>
    <cellStyle name="똿뗦먛귟_PRODUCT DETAIL Q1" xfId="315"/>
    <cellStyle name="메시지" xfId="316"/>
    <cellStyle name="믅됞 [0.00]_PRODUCT DETAIL Q1" xfId="317"/>
    <cellStyle name="믅됞_PRODUCT DETAIL Q1" xfId="318"/>
    <cellStyle name="백분율 2" xfId="320"/>
    <cellStyle name="백분율 3" xfId="319"/>
    <cellStyle name="보고서" xfId="321"/>
    <cellStyle name="보고서 2" xfId="372"/>
    <cellStyle name="보고서 3" xfId="378"/>
    <cellStyle name="뷭?_BOOKSHIP" xfId="322"/>
    <cellStyle name="사용자" xfId="323"/>
    <cellStyle name="새귑[0]_롤痰삠悧 " xfId="324"/>
    <cellStyle name="새귑_롤痰삠悧 " xfId="325"/>
    <cellStyle name="숫자" xfId="326"/>
    <cellStyle name="숫자 2" xfId="373"/>
    <cellStyle name="숫자 3" xfId="379"/>
    <cellStyle name="쉼표 [0] 14" xfId="328"/>
    <cellStyle name="쉼표 [0] 14 2" xfId="367"/>
    <cellStyle name="쉼표 [0] 2" xfId="20"/>
    <cellStyle name="쉼표 [0] 2 2" xfId="329"/>
    <cellStyle name="쉼표 [0] 3" xfId="12"/>
    <cellStyle name="쉼표 [0] 3 2" xfId="330"/>
    <cellStyle name="쉼표 [0] 4" xfId="10"/>
    <cellStyle name="쉼표 [0] 4 2" xfId="331"/>
    <cellStyle name="쉼표 [0] 5" xfId="327"/>
    <cellStyle name="스타일 1" xfId="332"/>
    <cellStyle name="스타일 2" xfId="333"/>
    <cellStyle name="스타일 3" xfId="334"/>
    <cellStyle name="안건회계법인" xfId="335"/>
    <cellStyle name="원" xfId="336"/>
    <cellStyle name="원_손익계산서(05년6월)_2" xfId="337"/>
    <cellStyle name="원통화" xfId="338"/>
    <cellStyle name="자리수" xfId="339"/>
    <cellStyle name="자리수0" xfId="340"/>
    <cellStyle name="제목1" xfId="341"/>
    <cellStyle name="제목2" xfId="342"/>
    <cellStyle name="좋은양식" xfId="343"/>
    <cellStyle name="지정되지 않음" xfId="344"/>
    <cellStyle name="콤냡?&lt;_x000f_$??:_x0009_`1_1" xfId="345"/>
    <cellStyle name="콤마 [0]_  종  합  " xfId="346"/>
    <cellStyle name="콤마_  종  합  " xfId="347"/>
    <cellStyle name="통T" xfId="348"/>
    <cellStyle name="通貨 [0.00]_Hitachi M Report 0527 Fax Cover" xfId="349"/>
    <cellStyle name="通貨_Hitachi M Report 0527 Fax Cover" xfId="350"/>
    <cellStyle name="트럭" xfId="351"/>
    <cellStyle name="퍼센트" xfId="352"/>
    <cellStyle name="표준" xfId="0" builtinId="0"/>
    <cellStyle name="표준 10" xfId="13"/>
    <cellStyle name="표준 11" xfId="14"/>
    <cellStyle name="표준 12" xfId="16"/>
    <cellStyle name="표준 160" xfId="8"/>
    <cellStyle name="표준 161" xfId="9"/>
    <cellStyle name="표준 2" xfId="2"/>
    <cellStyle name="표준 2 13" xfId="17"/>
    <cellStyle name="표준 2 15" xfId="19"/>
    <cellStyle name="표준 2 2" xfId="353"/>
    <cellStyle name="표준 2 2 10" xfId="6"/>
    <cellStyle name="표준 20" xfId="354"/>
    <cellStyle name="표준 20 2" xfId="355"/>
    <cellStyle name="표준 3" xfId="3"/>
    <cellStyle name="표준 3 2" xfId="356"/>
    <cellStyle name="표준 4" xfId="4"/>
    <cellStyle name="표준 4 2" xfId="357"/>
    <cellStyle name="표준 5" xfId="5"/>
    <cellStyle name="표준 5 2" xfId="358"/>
    <cellStyle name="표준 6" xfId="1"/>
    <cellStyle name="표준 7" xfId="11"/>
    <cellStyle name="표준 8 8" xfId="18"/>
    <cellStyle name="표준 9" xfId="15"/>
    <cellStyle name="標準_Akia(F）-8" xfId="359"/>
    <cellStyle name="하이퍼링크 2" xfId="22"/>
    <cellStyle name="하이퍼링크 2 2" xfId="360"/>
    <cellStyle name="하이퍼링크 8" xfId="21"/>
    <cellStyle name="합산" xfId="361"/>
    <cellStyle name="桁区切り [0.00]_Hitachi M Report 0527 Fax Cover" xfId="362"/>
    <cellStyle name="桁区切り_Hitachi M Report 0527 Fax Cover" xfId="363"/>
    <cellStyle name="화폐기호" xfId="364"/>
    <cellStyle name="화폐기호0" xfId="365"/>
    <cellStyle name="확인" xfId="3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133350</xdr:rowOff>
    </xdr:from>
    <xdr:to>
      <xdr:col>13</xdr:col>
      <xdr:colOff>722319</xdr:colOff>
      <xdr:row>13</xdr:row>
      <xdr:rowOff>57051</xdr:rowOff>
    </xdr:to>
    <xdr:grpSp>
      <xdr:nvGrpSpPr>
        <xdr:cNvPr id="9" name="그룹 8"/>
        <xdr:cNvGrpSpPr/>
      </xdr:nvGrpSpPr>
      <xdr:grpSpPr>
        <a:xfrm>
          <a:off x="152400" y="1600200"/>
          <a:ext cx="12647619" cy="1066701"/>
          <a:chOff x="152400" y="1600200"/>
          <a:chExt cx="12647619" cy="1066701"/>
        </a:xfrm>
      </xdr:grpSpPr>
      <xdr:grpSp>
        <xdr:nvGrpSpPr>
          <xdr:cNvPr id="7" name="그룹 6"/>
          <xdr:cNvGrpSpPr/>
        </xdr:nvGrpSpPr>
        <xdr:grpSpPr>
          <a:xfrm>
            <a:off x="152400" y="1600200"/>
            <a:ext cx="12647619" cy="1066701"/>
            <a:chOff x="152400" y="1600200"/>
            <a:chExt cx="12647619" cy="1066701"/>
          </a:xfrm>
        </xdr:grpSpPr>
        <xdr:grpSp>
          <xdr:nvGrpSpPr>
            <xdr:cNvPr id="2" name="그룹 1"/>
            <xdr:cNvGrpSpPr/>
          </xdr:nvGrpSpPr>
          <xdr:grpSpPr>
            <a:xfrm>
              <a:off x="152400" y="1600200"/>
              <a:ext cx="12647619" cy="1066701"/>
              <a:chOff x="1314450" y="942975"/>
              <a:chExt cx="12647619" cy="1066701"/>
            </a:xfrm>
          </xdr:grpSpPr>
          <xdr:pic>
            <xdr:nvPicPr>
              <xdr:cNvPr id="3" name="그림 2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1314450" y="1219200"/>
                <a:ext cx="12647619" cy="790476"/>
              </a:xfrm>
              <a:prstGeom prst="rect">
                <a:avLst/>
              </a:prstGeom>
            </xdr:spPr>
          </xdr:pic>
          <xdr:pic>
            <xdr:nvPicPr>
              <xdr:cNvPr id="4" name="그림 3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12487275" y="942975"/>
                <a:ext cx="1390476" cy="295238"/>
              </a:xfrm>
              <a:prstGeom prst="rect">
                <a:avLst/>
              </a:prstGeom>
            </xdr:spPr>
          </xdr:pic>
          <xdr:sp macro="" textlink="">
            <xdr:nvSpPr>
              <xdr:cNvPr id="5" name="직사각형 4"/>
              <xdr:cNvSpPr/>
            </xdr:nvSpPr>
            <xdr:spPr>
              <a:xfrm>
                <a:off x="5667375" y="1619250"/>
                <a:ext cx="685800" cy="276225"/>
              </a:xfrm>
              <a:prstGeom prst="rect">
                <a:avLst/>
              </a:prstGeom>
              <a:solidFill>
                <a:srgbClr val="FFFF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900">
                    <a:solidFill>
                      <a:srgbClr val="C00000"/>
                    </a:solidFill>
                  </a:rPr>
                  <a:t>양식구분</a:t>
                </a:r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6" name="그림 5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48350" y="2019300"/>
              <a:ext cx="1952381" cy="314286"/>
            </a:xfrm>
            <a:prstGeom prst="rect">
              <a:avLst/>
            </a:prstGeom>
          </xdr:spPr>
        </xdr:pic>
      </xdr:grpSp>
      <xdr:pic>
        <xdr:nvPicPr>
          <xdr:cNvPr id="8" name="그림 7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48350" y="2000250"/>
            <a:ext cx="1952381" cy="304762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152400</xdr:rowOff>
    </xdr:from>
    <xdr:to>
      <xdr:col>15</xdr:col>
      <xdr:colOff>360369</xdr:colOff>
      <xdr:row>13</xdr:row>
      <xdr:rowOff>76101</xdr:rowOff>
    </xdr:to>
    <xdr:grpSp>
      <xdr:nvGrpSpPr>
        <xdr:cNvPr id="24" name="그룹 23"/>
        <xdr:cNvGrpSpPr/>
      </xdr:nvGrpSpPr>
      <xdr:grpSpPr>
        <a:xfrm>
          <a:off x="152400" y="1619250"/>
          <a:ext cx="12647619" cy="1066701"/>
          <a:chOff x="161925" y="1638300"/>
          <a:chExt cx="12647619" cy="1066701"/>
        </a:xfrm>
      </xdr:grpSpPr>
      <xdr:grpSp>
        <xdr:nvGrpSpPr>
          <xdr:cNvPr id="25" name="그룹 24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7" name="그룹 26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29" name="그룹 28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31" name="그림 3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32" name="그림 31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3" name="직사각형 32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30" name="직사각형 29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28" name="그림 27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26" name="그림 2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142875</xdr:rowOff>
    </xdr:from>
    <xdr:to>
      <xdr:col>14</xdr:col>
      <xdr:colOff>446094</xdr:colOff>
      <xdr:row>13</xdr:row>
      <xdr:rowOff>66576</xdr:rowOff>
    </xdr:to>
    <xdr:grpSp>
      <xdr:nvGrpSpPr>
        <xdr:cNvPr id="13" name="그룹 12"/>
        <xdr:cNvGrpSpPr/>
      </xdr:nvGrpSpPr>
      <xdr:grpSpPr>
        <a:xfrm>
          <a:off x="142875" y="1609725"/>
          <a:ext cx="12647619" cy="1066701"/>
          <a:chOff x="152400" y="1600200"/>
          <a:chExt cx="12647619" cy="1066701"/>
        </a:xfrm>
      </xdr:grpSpPr>
      <xdr:grpSp>
        <xdr:nvGrpSpPr>
          <xdr:cNvPr id="14" name="그룹 13"/>
          <xdr:cNvGrpSpPr/>
        </xdr:nvGrpSpPr>
        <xdr:grpSpPr>
          <a:xfrm>
            <a:off x="152400" y="1600200"/>
            <a:ext cx="12647619" cy="1066701"/>
            <a:chOff x="152400" y="1600200"/>
            <a:chExt cx="12647619" cy="1066701"/>
          </a:xfrm>
        </xdr:grpSpPr>
        <xdr:grpSp>
          <xdr:nvGrpSpPr>
            <xdr:cNvPr id="16" name="그룹 15"/>
            <xdr:cNvGrpSpPr/>
          </xdr:nvGrpSpPr>
          <xdr:grpSpPr>
            <a:xfrm>
              <a:off x="152400" y="1600200"/>
              <a:ext cx="12647619" cy="1066701"/>
              <a:chOff x="1314450" y="942975"/>
              <a:chExt cx="12647619" cy="1066701"/>
            </a:xfrm>
          </xdr:grpSpPr>
          <xdr:pic>
            <xdr:nvPicPr>
              <xdr:cNvPr id="18" name="그림 17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1314450" y="1219200"/>
                <a:ext cx="12647619" cy="790476"/>
              </a:xfrm>
              <a:prstGeom prst="rect">
                <a:avLst/>
              </a:prstGeom>
            </xdr:spPr>
          </xdr:pic>
          <xdr:pic>
            <xdr:nvPicPr>
              <xdr:cNvPr id="19" name="그림 18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12487275" y="942975"/>
                <a:ext cx="1390476" cy="295238"/>
              </a:xfrm>
              <a:prstGeom prst="rect">
                <a:avLst/>
              </a:prstGeom>
            </xdr:spPr>
          </xdr:pic>
          <xdr:sp macro="" textlink="">
            <xdr:nvSpPr>
              <xdr:cNvPr id="20" name="직사각형 19"/>
              <xdr:cNvSpPr/>
            </xdr:nvSpPr>
            <xdr:spPr>
              <a:xfrm>
                <a:off x="5667375" y="1619250"/>
                <a:ext cx="685800" cy="276225"/>
              </a:xfrm>
              <a:prstGeom prst="rect">
                <a:avLst/>
              </a:prstGeom>
              <a:solidFill>
                <a:srgbClr val="FFFF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900">
                    <a:solidFill>
                      <a:srgbClr val="C00000"/>
                    </a:solidFill>
                  </a:rPr>
                  <a:t>양식구분</a:t>
                </a:r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17" name="그림 16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48350" y="2019300"/>
              <a:ext cx="1952381" cy="314286"/>
            </a:xfrm>
            <a:prstGeom prst="rect">
              <a:avLst/>
            </a:prstGeom>
          </xdr:spPr>
        </xdr:pic>
      </xdr:grpSp>
      <xdr:pic>
        <xdr:nvPicPr>
          <xdr:cNvPr id="15" name="그림 1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48350" y="2000250"/>
            <a:ext cx="1952381" cy="30476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171450</xdr:rowOff>
    </xdr:from>
    <xdr:to>
      <xdr:col>10</xdr:col>
      <xdr:colOff>26994</xdr:colOff>
      <xdr:row>13</xdr:row>
      <xdr:rowOff>95151</xdr:rowOff>
    </xdr:to>
    <xdr:grpSp>
      <xdr:nvGrpSpPr>
        <xdr:cNvPr id="11" name="그룹 10"/>
        <xdr:cNvGrpSpPr/>
      </xdr:nvGrpSpPr>
      <xdr:grpSpPr>
        <a:xfrm>
          <a:off x="161925" y="1638300"/>
          <a:ext cx="12647619" cy="1066701"/>
          <a:chOff x="161925" y="1638300"/>
          <a:chExt cx="12647619" cy="1066701"/>
        </a:xfrm>
      </xdr:grpSpPr>
      <xdr:grpSp>
        <xdr:nvGrpSpPr>
          <xdr:cNvPr id="4" name="그룹 3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" name="그룹 1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6" name="그룹 5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7" name="그림 6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8" name="그림 7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9" name="직사각형 8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10" name="직사각형 9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3" name="그림 2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5" name="그림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133350</xdr:rowOff>
    </xdr:from>
    <xdr:to>
      <xdr:col>11</xdr:col>
      <xdr:colOff>617544</xdr:colOff>
      <xdr:row>13</xdr:row>
      <xdr:rowOff>57051</xdr:rowOff>
    </xdr:to>
    <xdr:grpSp>
      <xdr:nvGrpSpPr>
        <xdr:cNvPr id="24" name="그룹 23"/>
        <xdr:cNvGrpSpPr/>
      </xdr:nvGrpSpPr>
      <xdr:grpSpPr>
        <a:xfrm>
          <a:off x="171450" y="1600200"/>
          <a:ext cx="12647619" cy="1066701"/>
          <a:chOff x="161925" y="1638300"/>
          <a:chExt cx="12647619" cy="1066701"/>
        </a:xfrm>
      </xdr:grpSpPr>
      <xdr:grpSp>
        <xdr:nvGrpSpPr>
          <xdr:cNvPr id="25" name="그룹 24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7" name="그룹 26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29" name="그룹 28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31" name="그림 3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32" name="그림 31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3" name="직사각형 32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30" name="직사각형 29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28" name="그림 27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26" name="그림 2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152400</xdr:rowOff>
    </xdr:from>
    <xdr:to>
      <xdr:col>13</xdr:col>
      <xdr:colOff>103194</xdr:colOff>
      <xdr:row>13</xdr:row>
      <xdr:rowOff>76101</xdr:rowOff>
    </xdr:to>
    <xdr:grpSp>
      <xdr:nvGrpSpPr>
        <xdr:cNvPr id="24" name="그룹 23"/>
        <xdr:cNvGrpSpPr/>
      </xdr:nvGrpSpPr>
      <xdr:grpSpPr>
        <a:xfrm>
          <a:off x="152400" y="1619250"/>
          <a:ext cx="12647619" cy="1066701"/>
          <a:chOff x="161925" y="1638300"/>
          <a:chExt cx="12647619" cy="1066701"/>
        </a:xfrm>
      </xdr:grpSpPr>
      <xdr:grpSp>
        <xdr:nvGrpSpPr>
          <xdr:cNvPr id="25" name="그룹 24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7" name="그룹 26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29" name="그룹 28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31" name="그림 3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32" name="그림 31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3" name="직사각형 32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30" name="직사각형 29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28" name="그림 27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26" name="그림 2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133350</xdr:rowOff>
    </xdr:from>
    <xdr:to>
      <xdr:col>13</xdr:col>
      <xdr:colOff>84144</xdr:colOff>
      <xdr:row>13</xdr:row>
      <xdr:rowOff>57051</xdr:rowOff>
    </xdr:to>
    <xdr:grpSp>
      <xdr:nvGrpSpPr>
        <xdr:cNvPr id="28" name="그룹 27"/>
        <xdr:cNvGrpSpPr/>
      </xdr:nvGrpSpPr>
      <xdr:grpSpPr>
        <a:xfrm>
          <a:off x="133350" y="1600200"/>
          <a:ext cx="12647619" cy="1066701"/>
          <a:chOff x="161925" y="1638300"/>
          <a:chExt cx="12647619" cy="1066701"/>
        </a:xfrm>
      </xdr:grpSpPr>
      <xdr:grpSp>
        <xdr:nvGrpSpPr>
          <xdr:cNvPr id="29" name="그룹 28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31" name="그룹 30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33" name="그룹 32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35" name="그림 34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36" name="그림 35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7" name="직사각형 36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34" name="직사각형 33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32" name="그림 31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30" name="그림 29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7</xdr:row>
      <xdr:rowOff>123825</xdr:rowOff>
    </xdr:from>
    <xdr:to>
      <xdr:col>13</xdr:col>
      <xdr:colOff>74619</xdr:colOff>
      <xdr:row>13</xdr:row>
      <xdr:rowOff>47526</xdr:rowOff>
    </xdr:to>
    <xdr:grpSp>
      <xdr:nvGrpSpPr>
        <xdr:cNvPr id="20" name="그룹 19"/>
        <xdr:cNvGrpSpPr/>
      </xdr:nvGrpSpPr>
      <xdr:grpSpPr>
        <a:xfrm>
          <a:off x="123825" y="1590675"/>
          <a:ext cx="12647619" cy="1066701"/>
          <a:chOff x="161925" y="1638300"/>
          <a:chExt cx="12647619" cy="1066701"/>
        </a:xfrm>
      </xdr:grpSpPr>
      <xdr:grpSp>
        <xdr:nvGrpSpPr>
          <xdr:cNvPr id="21" name="그룹 20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3" name="그룹 22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25" name="그룹 24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27" name="그림 26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28" name="그림 27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29" name="직사각형 28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26" name="직사각형 25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24" name="그림 23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22" name="그림 21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142875</xdr:rowOff>
    </xdr:from>
    <xdr:to>
      <xdr:col>18</xdr:col>
      <xdr:colOff>227019</xdr:colOff>
      <xdr:row>13</xdr:row>
      <xdr:rowOff>66576</xdr:rowOff>
    </xdr:to>
    <xdr:grpSp>
      <xdr:nvGrpSpPr>
        <xdr:cNvPr id="24" name="그룹 23"/>
        <xdr:cNvGrpSpPr/>
      </xdr:nvGrpSpPr>
      <xdr:grpSpPr>
        <a:xfrm>
          <a:off x="152400" y="1609725"/>
          <a:ext cx="12647619" cy="1066701"/>
          <a:chOff x="161925" y="1638300"/>
          <a:chExt cx="12647619" cy="1066701"/>
        </a:xfrm>
      </xdr:grpSpPr>
      <xdr:grpSp>
        <xdr:nvGrpSpPr>
          <xdr:cNvPr id="25" name="그룹 24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7" name="그룹 26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29" name="그룹 28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31" name="그림 3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32" name="그림 31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3" name="직사각형 32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30" name="직사각형 29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28" name="그림 27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26" name="그림 2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114300</xdr:rowOff>
    </xdr:from>
    <xdr:to>
      <xdr:col>16</xdr:col>
      <xdr:colOff>131769</xdr:colOff>
      <xdr:row>13</xdr:row>
      <xdr:rowOff>38001</xdr:rowOff>
    </xdr:to>
    <xdr:grpSp>
      <xdr:nvGrpSpPr>
        <xdr:cNvPr id="24" name="그룹 23"/>
        <xdr:cNvGrpSpPr/>
      </xdr:nvGrpSpPr>
      <xdr:grpSpPr>
        <a:xfrm>
          <a:off x="142875" y="1581150"/>
          <a:ext cx="12647619" cy="1066701"/>
          <a:chOff x="161925" y="1638300"/>
          <a:chExt cx="12647619" cy="1066701"/>
        </a:xfrm>
      </xdr:grpSpPr>
      <xdr:grpSp>
        <xdr:nvGrpSpPr>
          <xdr:cNvPr id="25" name="그룹 24"/>
          <xdr:cNvGrpSpPr/>
        </xdr:nvGrpSpPr>
        <xdr:grpSpPr>
          <a:xfrm>
            <a:off x="161925" y="1638300"/>
            <a:ext cx="12647619" cy="1066701"/>
            <a:chOff x="161925" y="1638300"/>
            <a:chExt cx="12647619" cy="1066701"/>
          </a:xfrm>
        </xdr:grpSpPr>
        <xdr:grpSp>
          <xdr:nvGrpSpPr>
            <xdr:cNvPr id="27" name="그룹 26"/>
            <xdr:cNvGrpSpPr/>
          </xdr:nvGrpSpPr>
          <xdr:grpSpPr>
            <a:xfrm>
              <a:off x="161925" y="1638300"/>
              <a:ext cx="12647619" cy="1066701"/>
              <a:chOff x="161925" y="1638300"/>
              <a:chExt cx="12647619" cy="1066701"/>
            </a:xfrm>
          </xdr:grpSpPr>
          <xdr:grpSp>
            <xdr:nvGrpSpPr>
              <xdr:cNvPr id="29" name="그룹 28"/>
              <xdr:cNvGrpSpPr/>
            </xdr:nvGrpSpPr>
            <xdr:grpSpPr>
              <a:xfrm>
                <a:off x="161925" y="1638300"/>
                <a:ext cx="12647619" cy="1066701"/>
                <a:chOff x="1314450" y="942975"/>
                <a:chExt cx="12647619" cy="1066701"/>
              </a:xfrm>
            </xdr:grpSpPr>
            <xdr:pic>
              <xdr:nvPicPr>
                <xdr:cNvPr id="31" name="그림 3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/>
                <a:stretch>
                  <a:fillRect/>
                </a:stretch>
              </xdr:blipFill>
              <xdr:spPr>
                <a:xfrm>
                  <a:off x="1314450" y="1219200"/>
                  <a:ext cx="12647619" cy="790476"/>
                </a:xfrm>
                <a:prstGeom prst="rect">
                  <a:avLst/>
                </a:prstGeom>
              </xdr:spPr>
            </xdr:pic>
            <xdr:pic>
              <xdr:nvPicPr>
                <xdr:cNvPr id="32" name="그림 31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/>
                <a:stretch>
                  <a:fillRect/>
                </a:stretch>
              </xdr:blipFill>
              <xdr:spPr>
                <a:xfrm>
                  <a:off x="12487275" y="942975"/>
                  <a:ext cx="1390476" cy="29523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3" name="직사각형 32"/>
                <xdr:cNvSpPr/>
              </xdr:nvSpPr>
              <xdr:spPr>
                <a:xfrm>
                  <a:off x="5667375" y="1619250"/>
                  <a:ext cx="685800" cy="276225"/>
                </a:xfrm>
                <a:prstGeom prst="rect">
                  <a:avLst/>
                </a:prstGeom>
                <a:solidFill>
                  <a:srgbClr val="FFFF00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ko-KR" altLang="en-US" sz="900">
                      <a:solidFill>
                        <a:srgbClr val="C00000"/>
                      </a:solidFill>
                    </a:rPr>
                    <a:t>양식구분</a:t>
                  </a:r>
                  <a:endParaRPr lang="ko-KR" altLang="en-US" sz="1100">
                    <a:solidFill>
                      <a:srgbClr val="C00000"/>
                    </a:solidFill>
                  </a:endParaRPr>
                </a:p>
              </xdr:txBody>
            </xdr:sp>
          </xdr:grpSp>
          <xdr:sp macro="" textlink="">
            <xdr:nvSpPr>
              <xdr:cNvPr id="30" name="직사각형 29"/>
              <xdr:cNvSpPr/>
            </xdr:nvSpPr>
            <xdr:spPr>
              <a:xfrm>
                <a:off x="6800849" y="2095500"/>
                <a:ext cx="1057275" cy="276225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rgbClr val="C00000"/>
                  </a:solidFill>
                </a:endParaRPr>
              </a:p>
            </xdr:txBody>
          </xdr:sp>
        </xdr:grpSp>
        <xdr:pic>
          <xdr:nvPicPr>
            <xdr:cNvPr id="28" name="그림 27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86450" y="2076450"/>
              <a:ext cx="942857" cy="276190"/>
            </a:xfrm>
            <a:prstGeom prst="rect">
              <a:avLst/>
            </a:prstGeom>
          </xdr:spPr>
        </xdr:pic>
      </xdr:grpSp>
      <xdr:pic>
        <xdr:nvPicPr>
          <xdr:cNvPr id="26" name="그림 2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95975" y="2066925"/>
            <a:ext cx="923810" cy="295238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NHN%20IV/11.VCERP%20PJT/VCERP_&#54924;&#44228;&#47784;&#46280;_&#44228;&#51221;&#44284;&#47785;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_Review"/>
      <sheetName val="BS"/>
      <sheetName val="PL"/>
      <sheetName val="VCERP_계정과목"/>
      <sheetName val="VCERP_관리항목"/>
      <sheetName val="IFRS GCOA"/>
    </sheetNames>
    <sheetDataSet>
      <sheetData sheetId="0">
        <row r="2">
          <cell r="D2"/>
          <cell r="E2"/>
          <cell r="F2"/>
          <cell r="I2"/>
          <cell r="J2"/>
        </row>
        <row r="3">
          <cell r="D3" t="str">
            <v>VCERP</v>
          </cell>
          <cell r="E3" t="str">
            <v>NEON</v>
          </cell>
          <cell r="F3" t="str">
            <v>금감원</v>
          </cell>
          <cell r="G3" t="str">
            <v>VCERP</v>
          </cell>
          <cell r="H3" t="str">
            <v>VCERP</v>
          </cell>
          <cell r="I3" t="str">
            <v>NEON</v>
          </cell>
          <cell r="J3" t="str">
            <v>금감원</v>
          </cell>
        </row>
        <row r="4">
          <cell r="D4" t="str">
            <v xml:space="preserve"> 계정코드 </v>
          </cell>
          <cell r="E4" t="str">
            <v xml:space="preserve"> 계정코드 </v>
          </cell>
          <cell r="F4" t="str">
            <v xml:space="preserve"> 계정코드 </v>
          </cell>
          <cell r="G4" t="str">
            <v xml:space="preserve"> 계정과목 </v>
          </cell>
          <cell r="H4" t="str">
            <v>계정과목</v>
          </cell>
          <cell r="I4" t="str">
            <v>계정과목</v>
          </cell>
          <cell r="J4" t="str">
            <v>계정과목</v>
          </cell>
        </row>
        <row r="5">
          <cell r="D5" t="str">
            <v>10000000</v>
          </cell>
          <cell r="E5"/>
          <cell r="F5"/>
          <cell r="G5" t="str">
            <v xml:space="preserve"> 자산</v>
          </cell>
          <cell r="H5" t="str">
            <v>자산</v>
          </cell>
          <cell r="I5" t="str">
            <v>-</v>
          </cell>
          <cell r="J5" t="str">
            <v>-</v>
          </cell>
        </row>
        <row r="6">
          <cell r="D6" t="str">
            <v>11000000</v>
          </cell>
          <cell r="E6"/>
          <cell r="F6"/>
          <cell r="G6" t="str">
            <v>　 I. 유동자산</v>
          </cell>
          <cell r="H6" t="str">
            <v>I.유동자산</v>
          </cell>
          <cell r="I6" t="str">
            <v>-</v>
          </cell>
          <cell r="J6" t="str">
            <v>-</v>
          </cell>
        </row>
        <row r="7">
          <cell r="D7" t="str">
            <v>11100000</v>
          </cell>
          <cell r="E7"/>
          <cell r="F7"/>
          <cell r="G7" t="str">
            <v>　　 (1) 당좌자산</v>
          </cell>
          <cell r="H7" t="str">
            <v>(1)당좌자산</v>
          </cell>
          <cell r="I7" t="str">
            <v>-</v>
          </cell>
          <cell r="J7" t="str">
            <v>-</v>
          </cell>
        </row>
        <row r="8">
          <cell r="D8" t="str">
            <v>11101000</v>
          </cell>
          <cell r="E8"/>
          <cell r="F8"/>
          <cell r="G8" t="str">
            <v>　　　 현금및현금성자산</v>
          </cell>
          <cell r="H8" t="str">
            <v>현금및현금성자산</v>
          </cell>
          <cell r="I8" t="str">
            <v>-</v>
          </cell>
          <cell r="J8" t="str">
            <v>-</v>
          </cell>
        </row>
        <row r="9">
          <cell r="D9" t="str">
            <v>11101010</v>
          </cell>
          <cell r="E9" t="str">
            <v>1101010100</v>
          </cell>
          <cell r="F9" t="str">
            <v>A1110000</v>
          </cell>
          <cell r="G9" t="str">
            <v>　　　　 현금</v>
          </cell>
          <cell r="H9" t="str">
            <v>현금</v>
          </cell>
          <cell r="I9" t="str">
            <v>현금</v>
          </cell>
          <cell r="J9" t="str">
            <v>가.현 금</v>
          </cell>
        </row>
        <row r="10">
          <cell r="D10" t="str">
            <v>11101020</v>
          </cell>
          <cell r="E10" t="str">
            <v>1101020120</v>
          </cell>
          <cell r="F10" t="str">
            <v>A1120000</v>
          </cell>
          <cell r="G10" t="str">
            <v>　　　　 당좌예금</v>
          </cell>
          <cell r="H10" t="str">
            <v>당좌예금</v>
          </cell>
          <cell r="I10" t="str">
            <v>당좌예금</v>
          </cell>
          <cell r="J10" t="str">
            <v>나.원화 제예금</v>
          </cell>
        </row>
        <row r="11">
          <cell r="D11" t="str">
            <v>11101030</v>
          </cell>
          <cell r="E11" t="str">
            <v>1101020110</v>
          </cell>
          <cell r="F11" t="str">
            <v>A1120000</v>
          </cell>
          <cell r="G11" t="str">
            <v>　　　　 보통예금</v>
          </cell>
          <cell r="H11" t="str">
            <v>보통예금</v>
          </cell>
          <cell r="I11" t="str">
            <v>보통예금</v>
          </cell>
          <cell r="J11" t="str">
            <v>나.원화 제예금</v>
          </cell>
        </row>
        <row r="12">
          <cell r="D12" t="str">
            <v>11101040</v>
          </cell>
          <cell r="E12" t="str">
            <v>1101020160</v>
          </cell>
          <cell r="F12" t="str">
            <v>A1120000</v>
          </cell>
          <cell r="G12" t="str">
            <v>　　　　 정기예금</v>
          </cell>
          <cell r="H12" t="str">
            <v>정기예금</v>
          </cell>
          <cell r="I12" t="str">
            <v>정기예금</v>
          </cell>
          <cell r="J12" t="str">
            <v>나.원화 제예금</v>
          </cell>
        </row>
        <row r="13">
          <cell r="D13" t="str">
            <v>11101050</v>
          </cell>
          <cell r="E13" t="str">
            <v>1101020180</v>
          </cell>
          <cell r="F13" t="str">
            <v>A1140000</v>
          </cell>
          <cell r="G13" t="str">
            <v>　　　　 기타현금성자산</v>
          </cell>
          <cell r="H13" t="str">
            <v>기타현금성자산</v>
          </cell>
          <cell r="I13" t="str">
            <v>예금-기타</v>
          </cell>
          <cell r="J13" t="str">
            <v>라.기타 현금성 자산</v>
          </cell>
        </row>
        <row r="14">
          <cell r="D14" t="str">
            <v>11101060</v>
          </cell>
          <cell r="E14" t="str">
            <v>1101020130</v>
          </cell>
          <cell r="F14" t="str">
            <v>A1140000</v>
          </cell>
          <cell r="G14" t="str">
            <v>　　　　 MMF</v>
          </cell>
          <cell r="H14" t="str">
            <v>MMF</v>
          </cell>
          <cell r="I14" t="str">
            <v>MMF</v>
          </cell>
          <cell r="J14" t="str">
            <v>라.기타 현금성 자산</v>
          </cell>
        </row>
        <row r="15">
          <cell r="D15" t="str">
            <v>11101070</v>
          </cell>
          <cell r="E15" t="str">
            <v>1101020140</v>
          </cell>
          <cell r="F15" t="str">
            <v>A1120000</v>
          </cell>
          <cell r="G15" t="str">
            <v>　　　　 CMA</v>
          </cell>
          <cell r="H15" t="str">
            <v>CMA</v>
          </cell>
          <cell r="I15" t="str">
            <v>CMA</v>
          </cell>
          <cell r="J15" t="str">
            <v>나.원화 제예금</v>
          </cell>
        </row>
        <row r="16">
          <cell r="D16" t="str">
            <v>11101080</v>
          </cell>
          <cell r="E16" t="str">
            <v>1101020150</v>
          </cell>
          <cell r="F16" t="str">
            <v>A1120000</v>
          </cell>
          <cell r="G16" t="str">
            <v>　　　　 MMDA</v>
          </cell>
          <cell r="H16" t="str">
            <v>MMDA</v>
          </cell>
          <cell r="I16" t="str">
            <v>MMDA</v>
          </cell>
          <cell r="J16" t="str">
            <v>나.원화 제예금</v>
          </cell>
        </row>
        <row r="17">
          <cell r="D17" t="str">
            <v>11102000</v>
          </cell>
          <cell r="E17"/>
          <cell r="F17"/>
          <cell r="G17" t="str">
            <v>　　　 단기금융상품</v>
          </cell>
          <cell r="H17" t="str">
            <v>단기금융상품</v>
          </cell>
          <cell r="I17" t="str">
            <v>-</v>
          </cell>
          <cell r="J17" t="str">
            <v>-</v>
          </cell>
        </row>
        <row r="18">
          <cell r="D18" t="str">
            <v>11102010</v>
          </cell>
          <cell r="E18"/>
          <cell r="F18"/>
          <cell r="G18" t="str">
            <v>　　　　 단기-예금</v>
          </cell>
          <cell r="H18" t="str">
            <v>단기-예금</v>
          </cell>
          <cell r="I18" t="str">
            <v>-</v>
          </cell>
          <cell r="J18" t="str">
            <v>-</v>
          </cell>
        </row>
        <row r="19">
          <cell r="D19" t="str">
            <v>11102011</v>
          </cell>
          <cell r="E19" t="str">
            <v>1102010110</v>
          </cell>
          <cell r="F19" t="str">
            <v>A1210000</v>
          </cell>
          <cell r="G19" t="str">
            <v>　　　　　 단기-예금(정기예금)</v>
          </cell>
          <cell r="H19" t="str">
            <v>단기-예금(정기예금)</v>
          </cell>
          <cell r="I19" t="str">
            <v>단기-예금(정기예금)</v>
          </cell>
          <cell r="J19" t="str">
            <v>가.정기예적금</v>
          </cell>
        </row>
        <row r="20">
          <cell r="D20" t="str">
            <v>11102012</v>
          </cell>
          <cell r="E20" t="str">
            <v>1102010120</v>
          </cell>
          <cell r="F20" t="str">
            <v>A1210000</v>
          </cell>
          <cell r="G20" t="str">
            <v>　　　　　 단기-예금(정기적금)</v>
          </cell>
          <cell r="H20" t="str">
            <v>단기-예금(정기적금)</v>
          </cell>
          <cell r="I20" t="str">
            <v>단기-예금(정기적금)</v>
          </cell>
          <cell r="J20" t="str">
            <v>가.정기예적금</v>
          </cell>
        </row>
        <row r="21">
          <cell r="D21" t="str">
            <v>11102013</v>
          </cell>
          <cell r="E21" t="str">
            <v>1102010130</v>
          </cell>
          <cell r="F21" t="str">
            <v>A1220000</v>
          </cell>
          <cell r="G21" t="str">
            <v>　　　　　 단기-예금(기타)</v>
          </cell>
          <cell r="H21" t="str">
            <v>단기-예금(기타)</v>
          </cell>
          <cell r="I21" t="str">
            <v>단기-예금(기타)</v>
          </cell>
          <cell r="J21" t="str">
            <v>다.기타 예치금</v>
          </cell>
        </row>
        <row r="22">
          <cell r="D22" t="str">
            <v>11102020</v>
          </cell>
          <cell r="E22"/>
          <cell r="F22"/>
          <cell r="G22" t="str">
            <v>　　　　 단기-외화예금</v>
          </cell>
          <cell r="H22" t="str">
            <v>단기-외화예금</v>
          </cell>
          <cell r="I22" t="str">
            <v>-</v>
          </cell>
          <cell r="J22" t="str">
            <v>-</v>
          </cell>
        </row>
        <row r="23">
          <cell r="D23" t="str">
            <v>11102021</v>
          </cell>
          <cell r="E23" t="str">
            <v>1102020100</v>
          </cell>
          <cell r="F23" t="str">
            <v>A1130000</v>
          </cell>
          <cell r="G23" t="str">
            <v>　　　　　 단기-외화예금</v>
          </cell>
          <cell r="H23" t="str">
            <v>단기-외화예금</v>
          </cell>
          <cell r="I23" t="str">
            <v>단기-외화예금</v>
          </cell>
          <cell r="J23" t="str">
            <v>다.외화 제예금</v>
          </cell>
        </row>
        <row r="24">
          <cell r="D24" t="str">
            <v>11102022</v>
          </cell>
          <cell r="E24" t="str">
            <v>1102020200</v>
          </cell>
          <cell r="F24" t="str">
            <v>A1130000</v>
          </cell>
          <cell r="G24" t="str">
            <v>　　　　　 단기-외화예금(외화평가)</v>
          </cell>
          <cell r="H24" t="str">
            <v>단기-외화예금(외화평가)</v>
          </cell>
          <cell r="I24" t="str">
            <v>단기-외화예금(외화평가)</v>
          </cell>
          <cell r="J24" t="str">
            <v>다.외화 제예금</v>
          </cell>
        </row>
        <row r="25">
          <cell r="D25" t="str">
            <v>11103000</v>
          </cell>
          <cell r="E25"/>
          <cell r="F25"/>
          <cell r="G25" t="str">
            <v>　　　 단기매매증권</v>
          </cell>
          <cell r="H25" t="str">
            <v>단기매매증권</v>
          </cell>
          <cell r="I25" t="str">
            <v>-</v>
          </cell>
          <cell r="J25" t="str">
            <v>-</v>
          </cell>
        </row>
        <row r="26">
          <cell r="D26" t="str">
            <v>11103010</v>
          </cell>
          <cell r="E26"/>
          <cell r="F26"/>
          <cell r="G26" t="str">
            <v>　　　　 단기매매증권-주식</v>
          </cell>
          <cell r="H26" t="str">
            <v>단기매매증권-주식</v>
          </cell>
          <cell r="I26" t="str">
            <v>-</v>
          </cell>
          <cell r="J26" t="str">
            <v>-</v>
          </cell>
        </row>
        <row r="27">
          <cell r="D27" t="str">
            <v>11103011</v>
          </cell>
          <cell r="E27" t="str">
            <v>1103030100</v>
          </cell>
          <cell r="F27" t="str">
            <v>AB211000</v>
          </cell>
          <cell r="G27" t="str">
            <v>　　　　　 단기매매증권-주식(일임)</v>
          </cell>
          <cell r="H27" t="str">
            <v>단기매매증권-주식(일임)</v>
          </cell>
          <cell r="I27" t="str">
            <v>단기매매금융자산-투자일임</v>
          </cell>
          <cell r="J27" t="str">
            <v>가.주 식</v>
          </cell>
        </row>
        <row r="28">
          <cell r="D28" t="str">
            <v>11103012</v>
          </cell>
          <cell r="E28" t="str">
            <v>1103020100</v>
          </cell>
          <cell r="F28" t="str">
            <v>AB211000</v>
          </cell>
          <cell r="G28" t="str">
            <v>　　　　　 단기매매증권-주식(고유)</v>
          </cell>
          <cell r="H28" t="str">
            <v>단기매매증권-주식(고유)</v>
          </cell>
          <cell r="I28" t="str">
            <v>단기매매금융자산-주식</v>
          </cell>
          <cell r="J28" t="str">
            <v>가.주 식</v>
          </cell>
        </row>
        <row r="29">
          <cell r="D29" t="str">
            <v>11103020</v>
          </cell>
          <cell r="E29" t="str">
            <v>1103040100</v>
          </cell>
          <cell r="F29" t="str">
            <v>AB213000</v>
          </cell>
          <cell r="G29" t="str">
            <v>　　　　 단기매매증권-채권</v>
          </cell>
          <cell r="H29" t="str">
            <v>단기매매증권-채권</v>
          </cell>
          <cell r="I29" t="str">
            <v>단기매매금융자산-기타</v>
          </cell>
          <cell r="J29" t="str">
            <v>다.회사채</v>
          </cell>
        </row>
        <row r="30">
          <cell r="D30" t="str">
            <v>11103030</v>
          </cell>
          <cell r="E30" t="str">
            <v>1103040100</v>
          </cell>
          <cell r="F30" t="str">
            <v>AB214000</v>
          </cell>
          <cell r="G30" t="str">
            <v>　　　　 단기매매증권-수익증권</v>
          </cell>
          <cell r="H30" t="str">
            <v>단기매매증권-수익증권</v>
          </cell>
          <cell r="I30" t="str">
            <v>단기매매금융자산-기타</v>
          </cell>
          <cell r="J30" t="str">
            <v>라.수익증권</v>
          </cell>
        </row>
        <row r="31">
          <cell r="D31" t="str">
            <v>11103040</v>
          </cell>
          <cell r="E31" t="str">
            <v>1103040100</v>
          </cell>
          <cell r="F31" t="str">
            <v>AB213000</v>
          </cell>
          <cell r="G31" t="str">
            <v>　　　　 단기매매증권-신주인수권</v>
          </cell>
          <cell r="H31" t="str">
            <v>단기매매증권-신주인수권</v>
          </cell>
          <cell r="I31" t="str">
            <v>단기매매금융자산-기타</v>
          </cell>
          <cell r="J31" t="str">
            <v>다.회사채</v>
          </cell>
        </row>
        <row r="32">
          <cell r="D32" t="str">
            <v>11103070</v>
          </cell>
          <cell r="E32" t="str">
            <v>1103040100</v>
          </cell>
          <cell r="F32" t="str">
            <v>AB215000</v>
          </cell>
          <cell r="G32" t="str">
            <v>　　　　 단기매매증권-외화</v>
          </cell>
          <cell r="H32" t="str">
            <v>단기매매증권-외화</v>
          </cell>
          <cell r="I32" t="str">
            <v>단기매매금융자산-기타</v>
          </cell>
          <cell r="J32" t="str">
            <v>마.외화유가증권</v>
          </cell>
        </row>
        <row r="33">
          <cell r="D33" t="str">
            <v>11103050</v>
          </cell>
          <cell r="E33" t="str">
            <v>1103040100</v>
          </cell>
          <cell r="F33" t="str">
            <v>AB216000</v>
          </cell>
          <cell r="G33" t="str">
            <v>　　　　 단기매매증권-기타</v>
          </cell>
          <cell r="H33" t="str">
            <v>단기매매증권-기타</v>
          </cell>
          <cell r="I33" t="str">
            <v>단기매매금융자산-기타</v>
          </cell>
          <cell r="J33" t="str">
            <v>바.기타유가증권</v>
          </cell>
        </row>
        <row r="34">
          <cell r="D34" t="str">
            <v>11103060</v>
          </cell>
          <cell r="E34" t="str">
            <v>1103040100</v>
          </cell>
          <cell r="F34" t="str">
            <v>AB216000</v>
          </cell>
          <cell r="G34" t="str">
            <v>　　　　 파생금융상품-최초인식지점지정</v>
          </cell>
          <cell r="H34" t="str">
            <v>파생금융상품-최초인식지점지정</v>
          </cell>
          <cell r="I34" t="str">
            <v>단기매매금융자산-기타</v>
          </cell>
          <cell r="J34" t="str">
            <v>바.기타유가증권</v>
          </cell>
        </row>
        <row r="35">
          <cell r="D35" t="str">
            <v>11104000</v>
          </cell>
          <cell r="E35"/>
          <cell r="F35"/>
          <cell r="G35" t="str">
            <v>　　　 단기대여금</v>
          </cell>
          <cell r="H35" t="str">
            <v>단기대여금</v>
          </cell>
          <cell r="I35" t="str">
            <v>-</v>
          </cell>
          <cell r="J35" t="str">
            <v>-</v>
          </cell>
        </row>
        <row r="36">
          <cell r="D36" t="str">
            <v>11104010</v>
          </cell>
          <cell r="E36" t="str">
            <v>1105040100</v>
          </cell>
          <cell r="F36" t="str">
            <v>A8500000</v>
          </cell>
          <cell r="G36" t="str">
            <v>　　　　 단기대여금</v>
          </cell>
          <cell r="H36" t="str">
            <v>단기대여금</v>
          </cell>
          <cell r="I36" t="str">
            <v>단기대여금</v>
          </cell>
          <cell r="J36" t="str">
            <v>5.대여금</v>
          </cell>
        </row>
        <row r="37">
          <cell r="D37" t="str">
            <v>11104020</v>
          </cell>
          <cell r="E37" t="str">
            <v>1105040200</v>
          </cell>
          <cell r="F37" t="str">
            <v>A8500001</v>
          </cell>
          <cell r="G37" t="str">
            <v>　　　　 단기대여금대손충당금</v>
          </cell>
          <cell r="H37" t="str">
            <v>단기대여금대손충당금</v>
          </cell>
          <cell r="I37" t="str">
            <v>대손충당금-단기대여금</v>
          </cell>
          <cell r="J37" t="str">
            <v>(대손충당금)</v>
          </cell>
        </row>
        <row r="38">
          <cell r="D38" t="str">
            <v>11105000</v>
          </cell>
          <cell r="E38" t="str">
            <v>1108050100</v>
          </cell>
          <cell r="F38" t="str">
            <v>A1A00000</v>
          </cell>
          <cell r="G38" t="str">
            <v>　　　 가지급금</v>
          </cell>
          <cell r="H38" t="str">
            <v>가지급금</v>
          </cell>
          <cell r="I38" t="str">
            <v>가지급금</v>
          </cell>
          <cell r="J38" t="str">
            <v>7.가지급금</v>
          </cell>
        </row>
        <row r="39">
          <cell r="D39" t="str">
            <v>11106000</v>
          </cell>
          <cell r="E39"/>
          <cell r="F39"/>
          <cell r="G39" t="str">
            <v>　　　 미수금</v>
          </cell>
          <cell r="H39" t="str">
            <v>미수금</v>
          </cell>
          <cell r="I39" t="str">
            <v>-</v>
          </cell>
          <cell r="J39" t="str">
            <v>-</v>
          </cell>
        </row>
        <row r="40">
          <cell r="D40" t="str">
            <v>11106010</v>
          </cell>
          <cell r="E40" t="str">
            <v>1105020100</v>
          </cell>
          <cell r="F40" t="str">
            <v>A1400000</v>
          </cell>
          <cell r="G40" t="str">
            <v>　　　　 미수금</v>
          </cell>
          <cell r="H40" t="str">
            <v>미수금</v>
          </cell>
          <cell r="I40" t="str">
            <v>미수금</v>
          </cell>
          <cell r="J40" t="str">
            <v>1.미 수 금</v>
          </cell>
        </row>
        <row r="41">
          <cell r="D41" t="str">
            <v>11106020</v>
          </cell>
          <cell r="E41" t="str">
            <v>1105020300</v>
          </cell>
          <cell r="F41" t="str">
            <v>A1400000</v>
          </cell>
          <cell r="G41" t="str">
            <v>　　　　 미수금-외화</v>
          </cell>
          <cell r="H41" t="str">
            <v>미수금-외화</v>
          </cell>
          <cell r="I41" t="str">
            <v>외화미수금</v>
          </cell>
          <cell r="J41" t="str">
            <v>1.미 수 금</v>
          </cell>
        </row>
        <row r="42">
          <cell r="D42" t="str">
            <v>11106030</v>
          </cell>
          <cell r="E42" t="str">
            <v>1105020200</v>
          </cell>
          <cell r="F42" t="str">
            <v>A1400001</v>
          </cell>
          <cell r="G42" t="str">
            <v>　　　　 미수금대손충당금</v>
          </cell>
          <cell r="H42" t="str">
            <v>미수금대손충당금</v>
          </cell>
          <cell r="I42" t="str">
            <v>대손충당금-미수금</v>
          </cell>
          <cell r="J42" t="str">
            <v>(대손충당금)</v>
          </cell>
        </row>
        <row r="43">
          <cell r="D43" t="str">
            <v>11107000</v>
          </cell>
          <cell r="E43"/>
          <cell r="F43"/>
          <cell r="G43" t="str">
            <v>　　　 미수수익</v>
          </cell>
          <cell r="H43" t="str">
            <v>미수수익</v>
          </cell>
          <cell r="I43" t="str">
            <v>-</v>
          </cell>
          <cell r="J43" t="str">
            <v>-</v>
          </cell>
        </row>
        <row r="44">
          <cell r="D44" t="str">
            <v>11107010</v>
          </cell>
          <cell r="E44" t="str">
            <v>1105030100</v>
          </cell>
          <cell r="F44" t="str">
            <v>A1500000</v>
          </cell>
          <cell r="G44" t="str">
            <v>　　　　 미수수익-금융상품</v>
          </cell>
          <cell r="H44" t="str">
            <v>미수수익-금융상품</v>
          </cell>
          <cell r="I44" t="str">
            <v>미수수익-이자</v>
          </cell>
          <cell r="J44" t="str">
            <v xml:space="preserve">2.미수수익 </v>
          </cell>
        </row>
        <row r="45">
          <cell r="D45" t="str">
            <v>11107020</v>
          </cell>
          <cell r="E45" t="str">
            <v>1105030200</v>
          </cell>
          <cell r="F45" t="str">
            <v>A1500000</v>
          </cell>
          <cell r="G45" t="str">
            <v>　　　　 미수수익-기타</v>
          </cell>
          <cell r="H45" t="str">
            <v>미수수익-기타</v>
          </cell>
          <cell r="I45" t="str">
            <v>미수수익-기타</v>
          </cell>
          <cell r="J45" t="str">
            <v xml:space="preserve">2.미수수익 </v>
          </cell>
        </row>
        <row r="46">
          <cell r="D46" t="str">
            <v>11107030</v>
          </cell>
          <cell r="E46" t="str">
            <v>1105030500</v>
          </cell>
          <cell r="F46" t="str">
            <v>A1500001</v>
          </cell>
          <cell r="G46" t="str">
            <v>　　　　 미수수익대손충당금</v>
          </cell>
          <cell r="H46" t="str">
            <v>미수수익대손충당금</v>
          </cell>
          <cell r="I46" t="str">
            <v>대손충당금-미수수익</v>
          </cell>
          <cell r="J46" t="str">
            <v>- 연체채권미수수익</v>
          </cell>
        </row>
        <row r="47">
          <cell r="D47" t="str">
            <v>11108000</v>
          </cell>
          <cell r="E47" t="str">
            <v>1108010100</v>
          </cell>
          <cell r="F47" t="str">
            <v>A1600000</v>
          </cell>
          <cell r="G47" t="str">
            <v>　　　 선급금</v>
          </cell>
          <cell r="H47" t="str">
            <v>선급금</v>
          </cell>
          <cell r="I47" t="str">
            <v>선급금</v>
          </cell>
          <cell r="J47" t="str">
            <v>3.선 급 금</v>
          </cell>
        </row>
        <row r="48">
          <cell r="D48" t="str">
            <v>11109000</v>
          </cell>
          <cell r="E48"/>
          <cell r="F48"/>
          <cell r="G48" t="str">
            <v>　　　 선급비용</v>
          </cell>
          <cell r="H48" t="str">
            <v>선급비용</v>
          </cell>
          <cell r="I48" t="str">
            <v>-</v>
          </cell>
          <cell r="J48" t="str">
            <v>-</v>
          </cell>
        </row>
        <row r="49">
          <cell r="D49" t="str">
            <v>11109010</v>
          </cell>
          <cell r="E49" t="str">
            <v>1108020110</v>
          </cell>
          <cell r="F49" t="str">
            <v>A1900000</v>
          </cell>
          <cell r="G49" t="str">
            <v>　　　　 선급비용-기간인식</v>
          </cell>
          <cell r="H49" t="str">
            <v>선급비용-기간인식</v>
          </cell>
          <cell r="I49" t="str">
            <v>선급비용-기간인식</v>
          </cell>
          <cell r="J49" t="str">
            <v>6.선급비용</v>
          </cell>
        </row>
        <row r="50">
          <cell r="D50" t="str">
            <v>11110000</v>
          </cell>
          <cell r="E50" t="str">
            <v>1108040100</v>
          </cell>
          <cell r="F50" t="str">
            <v>A1800000</v>
          </cell>
          <cell r="G50" t="str">
            <v>　　　 선급부가가치세</v>
          </cell>
          <cell r="H50" t="str">
            <v>선급부가가치세</v>
          </cell>
          <cell r="I50" t="str">
            <v>부가세대급금</v>
          </cell>
          <cell r="J50" t="str">
            <v>5.부가세대급금</v>
          </cell>
        </row>
        <row r="51">
          <cell r="D51" t="str">
            <v>11111000</v>
          </cell>
          <cell r="E51" t="str">
            <v>1108030130</v>
          </cell>
          <cell r="F51" t="str">
            <v>A1700000</v>
          </cell>
          <cell r="G51" t="str">
            <v>　　　 선급법인세-국세</v>
          </cell>
          <cell r="H51" t="str">
            <v>선급법인세-국세</v>
          </cell>
          <cell r="I51" t="str">
            <v>선급법인세-국세</v>
          </cell>
          <cell r="J51" t="str">
            <v>4.선급법인세</v>
          </cell>
        </row>
        <row r="52">
          <cell r="D52" t="str">
            <v>11112000</v>
          </cell>
          <cell r="E52" t="str">
            <v>2103010100</v>
          </cell>
          <cell r="F52" t="str">
            <v>B1770000</v>
          </cell>
          <cell r="G52" t="str">
            <v>　　　 미수법인세환급액</v>
          </cell>
          <cell r="H52" t="str">
            <v>미수법인세환급액</v>
          </cell>
          <cell r="I52" t="str">
            <v>미지급법인세-법인세</v>
          </cell>
          <cell r="J52" t="str">
            <v>사.미지급법인세</v>
          </cell>
        </row>
        <row r="53">
          <cell r="D53" t="str">
            <v>11113000</v>
          </cell>
          <cell r="E53" t="str">
            <v>1208010100</v>
          </cell>
          <cell r="F53" t="str">
            <v>AA160000</v>
          </cell>
          <cell r="G53" t="str">
            <v>　　　 이연법인세자산</v>
          </cell>
          <cell r="H53" t="str">
            <v>이연법인세자산</v>
          </cell>
          <cell r="I53" t="str">
            <v>비유동이연법인세자산</v>
          </cell>
          <cell r="J53" t="str">
            <v>마.이연법인세자산</v>
          </cell>
        </row>
        <row r="54">
          <cell r="D54" t="str">
            <v>12000000</v>
          </cell>
          <cell r="E54"/>
          <cell r="F54"/>
          <cell r="G54" t="str">
            <v>　 II. 투자자산</v>
          </cell>
          <cell r="H54" t="str">
            <v>II.투자자산</v>
          </cell>
          <cell r="I54" t="str">
            <v>-</v>
          </cell>
          <cell r="J54" t="str">
            <v>-</v>
          </cell>
        </row>
        <row r="55">
          <cell r="D55" t="str">
            <v>12100000</v>
          </cell>
          <cell r="E55"/>
          <cell r="F55"/>
          <cell r="G55" t="str">
            <v>　　 (1) 신기술금융자산</v>
          </cell>
          <cell r="H55" t="str">
            <v>(1)신기술금융자산</v>
          </cell>
          <cell r="I55" t="str">
            <v>-</v>
          </cell>
          <cell r="J55" t="str">
            <v>-</v>
          </cell>
        </row>
        <row r="56">
          <cell r="D56" t="str">
            <v>12101000</v>
          </cell>
          <cell r="E56"/>
          <cell r="F56"/>
          <cell r="G56" t="str">
            <v>　　　 신기술_매도가능증권</v>
          </cell>
          <cell r="H56" t="str">
            <v>신기술_매도가능증권</v>
          </cell>
          <cell r="I56" t="str">
            <v>-</v>
          </cell>
          <cell r="J56" t="str">
            <v>-</v>
          </cell>
        </row>
        <row r="57">
          <cell r="D57" t="str">
            <v>12101010</v>
          </cell>
          <cell r="E57"/>
          <cell r="F57"/>
          <cell r="G57" t="str">
            <v>　　　　 신기술_투자주식</v>
          </cell>
          <cell r="H57" t="str">
            <v>신기술_투자주식</v>
          </cell>
          <cell r="I57" t="str">
            <v>-</v>
          </cell>
          <cell r="J57" t="str">
            <v>-</v>
          </cell>
        </row>
        <row r="58">
          <cell r="D58" t="str">
            <v>12101011</v>
          </cell>
          <cell r="E58" t="str">
            <v>1205020100</v>
          </cell>
          <cell r="F58" t="str">
            <v>A7100000</v>
          </cell>
          <cell r="G58" t="str">
            <v>　　　　　 신기술_투자주식(인정)</v>
          </cell>
          <cell r="H58" t="str">
            <v>신기술_투자주식(인정)</v>
          </cell>
          <cell r="I58" t="str">
            <v>비유동매도가능금융자산-주식(취득)</v>
          </cell>
          <cell r="J58" t="str">
            <v>1.투자주식</v>
          </cell>
        </row>
        <row r="59">
          <cell r="D59" t="str">
            <v>12101012</v>
          </cell>
          <cell r="E59" t="str">
            <v>1205020100</v>
          </cell>
          <cell r="F59" t="str">
            <v>A7100000</v>
          </cell>
          <cell r="G59" t="str">
            <v>　　　　　 신기술_투자주식(불인정)</v>
          </cell>
          <cell r="H59" t="str">
            <v>신기술_투자주식(불인정)</v>
          </cell>
          <cell r="I59" t="str">
            <v>비유동매도가능금융자산-주식(취득)</v>
          </cell>
          <cell r="J59" t="str">
            <v>1.투자주식</v>
          </cell>
        </row>
        <row r="60">
          <cell r="D60" t="str">
            <v>12101020</v>
          </cell>
          <cell r="E60"/>
          <cell r="F60"/>
          <cell r="G60" t="str">
            <v>　　　　 신기술_투자사채</v>
          </cell>
          <cell r="H60" t="str">
            <v>신기술_투자사채</v>
          </cell>
          <cell r="I60" t="str">
            <v>-</v>
          </cell>
          <cell r="J60" t="str">
            <v>-</v>
          </cell>
        </row>
        <row r="61">
          <cell r="D61" t="str">
            <v>12101021</v>
          </cell>
          <cell r="E61" t="str">
            <v>1205010100</v>
          </cell>
          <cell r="F61" t="str">
            <v>A7300000</v>
          </cell>
          <cell r="G61" t="str">
            <v>　　　　　 신기술_투자사채(인정)</v>
          </cell>
          <cell r="H61" t="str">
            <v>신기술_투자사채(인정)</v>
          </cell>
          <cell r="I61" t="str">
            <v>비유동매도가능금융자산-채권(취득)</v>
          </cell>
          <cell r="J61" t="str">
            <v>3.투자사채</v>
          </cell>
        </row>
        <row r="62">
          <cell r="D62" t="str">
            <v>12101023</v>
          </cell>
          <cell r="E62" t="str">
            <v>1205010100</v>
          </cell>
          <cell r="F62" t="str">
            <v>A7300000</v>
          </cell>
          <cell r="G62" t="str">
            <v>　　　　　 신기술_투자사채(불인정)</v>
          </cell>
          <cell r="H62" t="str">
            <v>신기술_투자사채(불인정)</v>
          </cell>
          <cell r="I62" t="str">
            <v>비유동매도가능금융자산-채권(취득)</v>
          </cell>
          <cell r="J62" t="str">
            <v>3.투자사채</v>
          </cell>
        </row>
        <row r="63">
          <cell r="D63" t="str">
            <v>12101024</v>
          </cell>
          <cell r="E63" t="str">
            <v>1209040200</v>
          </cell>
          <cell r="F63" t="str">
            <v>A7300001</v>
          </cell>
          <cell r="G63" t="str">
            <v>　　　　　 신기술_투자사채-대손충당금</v>
          </cell>
          <cell r="H63" t="str">
            <v>신기술_투자사채-대손충당금</v>
          </cell>
          <cell r="I63" t="str">
            <v>대손충당금-장기대여금</v>
          </cell>
          <cell r="J63" t="str">
            <v>(대손충당금)</v>
          </cell>
        </row>
        <row r="64">
          <cell r="D64" t="str">
            <v>12101030</v>
          </cell>
          <cell r="E64" t="str">
            <v>1205010100</v>
          </cell>
          <cell r="F64" t="str">
            <v>A7300000</v>
          </cell>
          <cell r="G64" t="str">
            <v>　　　　 신기술_신주인수권</v>
          </cell>
          <cell r="H64" t="str">
            <v>신기술_신주인수권</v>
          </cell>
          <cell r="I64" t="str">
            <v>비유동매도가능금융자산-채권(취득)</v>
          </cell>
          <cell r="J64" t="str">
            <v>3.투자사채</v>
          </cell>
        </row>
        <row r="65">
          <cell r="D65" t="str">
            <v>12101060</v>
          </cell>
          <cell r="E65"/>
          <cell r="F65"/>
          <cell r="G65" t="str">
            <v>　　　　 신기술_프로젝트투자</v>
          </cell>
          <cell r="H65" t="str">
            <v>신기술_프로젝트투자</v>
          </cell>
          <cell r="I65" t="str">
            <v>-</v>
          </cell>
          <cell r="J65" t="str">
            <v>-</v>
          </cell>
        </row>
        <row r="66">
          <cell r="D66" t="str">
            <v>12101061</v>
          </cell>
          <cell r="E66" t="str">
            <v>1209040100</v>
          </cell>
          <cell r="F66" t="str">
            <v>A7400000</v>
          </cell>
          <cell r="G66" t="str">
            <v>　　　　　 신기술_프로젝트투자(인정)</v>
          </cell>
          <cell r="H66" t="str">
            <v>신기술_프로젝트투자(인정)</v>
          </cell>
          <cell r="I66" t="str">
            <v>장기대여금</v>
          </cell>
          <cell r="J66" t="str">
            <v>4.조건부융자</v>
          </cell>
        </row>
        <row r="67">
          <cell r="D67" t="str">
            <v>12101063</v>
          </cell>
          <cell r="E67" t="str">
            <v>1209040100</v>
          </cell>
          <cell r="F67" t="str">
            <v>A7400000</v>
          </cell>
          <cell r="G67" t="str">
            <v>　　　　　 신기술_프로젝트투자(불인정)</v>
          </cell>
          <cell r="H67" t="str">
            <v>신기술_프로젝트투자(불인정)</v>
          </cell>
          <cell r="I67" t="str">
            <v>장기대여금</v>
          </cell>
          <cell r="J67" t="str">
            <v>4.조건부융자</v>
          </cell>
        </row>
        <row r="68">
          <cell r="D68" t="str">
            <v>12101064</v>
          </cell>
          <cell r="E68" t="str">
            <v>1209040200</v>
          </cell>
          <cell r="F68" t="str">
            <v>A7400001</v>
          </cell>
          <cell r="G68" t="str">
            <v>　　　　　 신기술_프로젝트투자-대손충당금</v>
          </cell>
          <cell r="H68" t="str">
            <v>신기술_프로젝트투자-대손충당금</v>
          </cell>
          <cell r="I68" t="str">
            <v>대손충당금-장기대여금</v>
          </cell>
          <cell r="J68" t="str">
            <v>(대손충당금)</v>
          </cell>
        </row>
        <row r="69">
          <cell r="D69" t="str">
            <v>12101050</v>
          </cell>
          <cell r="E69"/>
          <cell r="F69"/>
          <cell r="G69" t="str">
            <v>　　　　 신기술_조합출자금</v>
          </cell>
          <cell r="H69" t="str">
            <v>신기술_조합출자금</v>
          </cell>
          <cell r="I69" t="str">
            <v>-</v>
          </cell>
          <cell r="J69" t="str">
            <v>-</v>
          </cell>
        </row>
        <row r="70">
          <cell r="D70" t="str">
            <v>12101051</v>
          </cell>
          <cell r="E70" t="str">
            <v>1205020700</v>
          </cell>
          <cell r="F70" t="str">
            <v>A7200000</v>
          </cell>
          <cell r="G70" t="str">
            <v>　　　　　 신기술_조합출자금</v>
          </cell>
          <cell r="H70" t="str">
            <v>신기술_조합출자금</v>
          </cell>
          <cell r="I70" t="str">
            <v>비유동매도가능금융자산-주식(조합출자금)</v>
          </cell>
          <cell r="J70" t="str">
            <v>2.출 자 금</v>
          </cell>
        </row>
        <row r="71">
          <cell r="D71" t="str">
            <v>12101052</v>
          </cell>
          <cell r="E71" t="str">
            <v>1209040200</v>
          </cell>
          <cell r="F71" t="str">
            <v>A7200000</v>
          </cell>
          <cell r="G71" t="str">
            <v>　　　　　 신기술_조합출자손실충당금</v>
          </cell>
          <cell r="H71" t="str">
            <v>신기술_조합출자손실충당금</v>
          </cell>
          <cell r="I71" t="str">
            <v>대손충당금-장기대여금</v>
          </cell>
          <cell r="J71" t="str">
            <v>2.출 자 금</v>
          </cell>
        </row>
        <row r="72">
          <cell r="D72" t="str">
            <v>12101070</v>
          </cell>
          <cell r="E72"/>
          <cell r="F72"/>
          <cell r="G72" t="str">
            <v>　　　　 신기술_채권</v>
          </cell>
          <cell r="H72" t="str">
            <v>신기술_채권</v>
          </cell>
          <cell r="I72" t="str">
            <v>-</v>
          </cell>
          <cell r="J72" t="str">
            <v>-</v>
          </cell>
        </row>
        <row r="73">
          <cell r="D73" t="str">
            <v>12101071</v>
          </cell>
          <cell r="E73" t="str">
            <v>1205010100</v>
          </cell>
          <cell r="F73" t="str">
            <v>A7300000</v>
          </cell>
          <cell r="G73" t="str">
            <v>　　　　　 신기술_채권(인정)</v>
          </cell>
          <cell r="H73" t="str">
            <v>신기술_채권(인정)</v>
          </cell>
          <cell r="I73" t="str">
            <v>비유동매도가능금융자산-채권(취득)</v>
          </cell>
          <cell r="J73" t="str">
            <v>3.투자사채</v>
          </cell>
        </row>
        <row r="74">
          <cell r="D74" t="str">
            <v>12101072</v>
          </cell>
          <cell r="E74" t="str">
            <v>1205010100</v>
          </cell>
          <cell r="F74" t="str">
            <v>A7300000</v>
          </cell>
          <cell r="G74" t="str">
            <v>　　　　　 신기술_채권(불인정)</v>
          </cell>
          <cell r="H74" t="str">
            <v>신기술_채권(불인정)</v>
          </cell>
          <cell r="I74" t="str">
            <v>비유동매도가능금융자산-채권(취득)</v>
          </cell>
          <cell r="J74" t="str">
            <v>3.투자사채</v>
          </cell>
        </row>
        <row r="75">
          <cell r="D75" t="str">
            <v>12101073</v>
          </cell>
          <cell r="E75" t="str">
            <v>1209040200</v>
          </cell>
          <cell r="F75" t="str">
            <v>A7300001</v>
          </cell>
          <cell r="G75" t="str">
            <v>　　　　　 신기술_채권-대손충당금</v>
          </cell>
          <cell r="H75" t="str">
            <v>신기술_채권-대손충당금</v>
          </cell>
          <cell r="I75" t="str">
            <v>대손충당금-장기대여금</v>
          </cell>
          <cell r="J75" t="str">
            <v>(대손충당금)</v>
          </cell>
        </row>
        <row r="76">
          <cell r="D76" t="str">
            <v>12101040</v>
          </cell>
          <cell r="E76"/>
          <cell r="F76"/>
          <cell r="G76" t="str">
            <v>　　　　 신기술_기타투자자산</v>
          </cell>
          <cell r="H76" t="str">
            <v>신기술_기타투자자산</v>
          </cell>
          <cell r="I76" t="str">
            <v>-</v>
          </cell>
          <cell r="J76" t="str">
            <v>-</v>
          </cell>
        </row>
        <row r="77">
          <cell r="D77" t="str">
            <v>12102000</v>
          </cell>
          <cell r="E77"/>
          <cell r="F77"/>
          <cell r="G77" t="str">
            <v>　　　 신기술_관계기업투자</v>
          </cell>
          <cell r="H77" t="str">
            <v>신기술_관계기업투자</v>
          </cell>
          <cell r="I77" t="str">
            <v>-</v>
          </cell>
          <cell r="J77" t="str">
            <v>-</v>
          </cell>
        </row>
        <row r="78">
          <cell r="D78" t="str">
            <v>12102010</v>
          </cell>
          <cell r="E78"/>
          <cell r="F78"/>
          <cell r="G78" t="str">
            <v>　　　　 신기술_투자주식-지분법</v>
          </cell>
          <cell r="H78" t="str">
            <v>신기술_투자주식-지분법</v>
          </cell>
          <cell r="I78" t="str">
            <v>-</v>
          </cell>
          <cell r="J78" t="str">
            <v>-</v>
          </cell>
        </row>
        <row r="79">
          <cell r="D79" t="str">
            <v>12102011</v>
          </cell>
          <cell r="E79" t="str">
            <v>1207010700</v>
          </cell>
          <cell r="F79" t="str">
            <v>AB241000</v>
          </cell>
          <cell r="G79" t="str">
            <v>　　　　　 신기술_투자주식-지분법(인정)</v>
          </cell>
          <cell r="H79" t="str">
            <v>신기술_투자주식-지분법(인정)</v>
          </cell>
          <cell r="I79" t="str">
            <v>종속기업및관계기업투자-지분법</v>
          </cell>
          <cell r="J79" t="str">
            <v>가. 원화 지분법적용투자주식</v>
          </cell>
        </row>
        <row r="80">
          <cell r="D80" t="str">
            <v>12102012</v>
          </cell>
          <cell r="E80" t="str">
            <v>1207010700</v>
          </cell>
          <cell r="F80" t="str">
            <v>AB241000</v>
          </cell>
          <cell r="G80" t="str">
            <v>　　　　　 신기술_투자주식-지분법(불인정)</v>
          </cell>
          <cell r="H80" t="str">
            <v>신기술_투자주식-지분법(불인정)</v>
          </cell>
          <cell r="I80" t="str">
            <v>종속기업및관계기업투자-지분법</v>
          </cell>
          <cell r="J80" t="str">
            <v>가. 원화 지분법적용투자주식</v>
          </cell>
        </row>
        <row r="81">
          <cell r="D81" t="str">
            <v>12102020</v>
          </cell>
          <cell r="E81"/>
          <cell r="F81"/>
          <cell r="G81" t="str">
            <v>　　　　 신기술_투자주식-연결</v>
          </cell>
          <cell r="H81" t="str">
            <v>신기술_투자주식-연결</v>
          </cell>
          <cell r="I81" t="str">
            <v>-</v>
          </cell>
          <cell r="J81" t="str">
            <v>-</v>
          </cell>
        </row>
        <row r="82">
          <cell r="D82" t="str">
            <v>12102021</v>
          </cell>
          <cell r="E82" t="str">
            <v>1207010900</v>
          </cell>
          <cell r="F82" t="str">
            <v>AB241000</v>
          </cell>
          <cell r="G82" t="str">
            <v>　　　　　 신기술_투자주식-연결(인정)</v>
          </cell>
          <cell r="H82" t="str">
            <v>신기술_투자주식-연결(인정)</v>
          </cell>
          <cell r="I82" t="str">
            <v>종속기업및관계기업투자-연결</v>
          </cell>
          <cell r="J82" t="str">
            <v>가. 원화 지분법적용투자주식</v>
          </cell>
        </row>
        <row r="83">
          <cell r="D83" t="str">
            <v>12102022</v>
          </cell>
          <cell r="E83" t="str">
            <v>1207010900</v>
          </cell>
          <cell r="F83" t="str">
            <v>AB241000</v>
          </cell>
          <cell r="G83" t="str">
            <v>　　　　　 신기술_투자주식-연결(불인정)</v>
          </cell>
          <cell r="H83" t="str">
            <v>신기술_투자주식-연결(불인정)</v>
          </cell>
          <cell r="I83" t="str">
            <v>종속기업및관계기업투자-연결</v>
          </cell>
          <cell r="J83" t="str">
            <v>가. 원화 지분법적용투자주식</v>
          </cell>
        </row>
        <row r="84">
          <cell r="D84" t="str">
            <v>12102030</v>
          </cell>
          <cell r="E84"/>
          <cell r="F84"/>
          <cell r="G84" t="str">
            <v>　　　　 신기술_투자사채-지분법</v>
          </cell>
          <cell r="H84" t="str">
            <v>신기술_투자사채-지분법</v>
          </cell>
          <cell r="I84" t="str">
            <v>-</v>
          </cell>
          <cell r="J84" t="str">
            <v>-</v>
          </cell>
        </row>
        <row r="85">
          <cell r="D85" t="str">
            <v>12102031</v>
          </cell>
          <cell r="E85" t="str">
            <v>1207010700</v>
          </cell>
          <cell r="F85" t="str">
            <v>AB241000</v>
          </cell>
          <cell r="G85" t="str">
            <v>　　　　　 신기술_투자사채-지분법(인정)</v>
          </cell>
          <cell r="H85" t="str">
            <v>신기술_투자사채-지분법(인정)</v>
          </cell>
          <cell r="I85" t="str">
            <v>종속기업및관계기업투자-지분법</v>
          </cell>
          <cell r="J85" t="str">
            <v>가. 원화 지분법적용투자주식</v>
          </cell>
        </row>
        <row r="86">
          <cell r="D86" t="str">
            <v>12102033</v>
          </cell>
          <cell r="E86" t="str">
            <v>1207010700</v>
          </cell>
          <cell r="F86" t="str">
            <v>AB241000</v>
          </cell>
          <cell r="G86" t="str">
            <v>　　　　　 신기술_투자사채-지분법(불인정)</v>
          </cell>
          <cell r="H86" t="str">
            <v>신기술_투자사채-지분법(불인정)</v>
          </cell>
          <cell r="I86" t="str">
            <v>종속기업및관계기업투자-지분법</v>
          </cell>
          <cell r="J86" t="str">
            <v>가. 원화 지분법적용투자주식</v>
          </cell>
        </row>
        <row r="87">
          <cell r="D87" t="str">
            <v>12102034</v>
          </cell>
          <cell r="E87" t="str">
            <v>1209040200</v>
          </cell>
          <cell r="F87" t="str">
            <v>AB241000</v>
          </cell>
          <cell r="G87" t="str">
            <v>　　　　　 신기술_투자사채-지분법대손충당금</v>
          </cell>
          <cell r="H87" t="str">
            <v>신기술_투자사채-지분법대손충당금</v>
          </cell>
          <cell r="I87" t="str">
            <v>대손충당금-장기대여금</v>
          </cell>
          <cell r="J87" t="str">
            <v>가. 원화 지분법적용투자주식</v>
          </cell>
        </row>
        <row r="88">
          <cell r="D88" t="str">
            <v>12102040</v>
          </cell>
          <cell r="E88"/>
          <cell r="F88"/>
          <cell r="G88" t="str">
            <v>　　　　 신기술_투자사채-연결</v>
          </cell>
          <cell r="H88" t="str">
            <v>신기술_투자사채-연결</v>
          </cell>
          <cell r="I88" t="str">
            <v>-</v>
          </cell>
          <cell r="J88" t="str">
            <v>-</v>
          </cell>
        </row>
        <row r="89">
          <cell r="D89" t="str">
            <v>12102041</v>
          </cell>
          <cell r="E89" t="str">
            <v>1207010900</v>
          </cell>
          <cell r="F89" t="str">
            <v>AB241000</v>
          </cell>
          <cell r="G89" t="str">
            <v>　　　　　 신기술_투자사채-연결(인정)</v>
          </cell>
          <cell r="H89" t="str">
            <v>신기술_투자사채-연결(인정)</v>
          </cell>
          <cell r="I89" t="str">
            <v>종속기업및관계기업투자-연결</v>
          </cell>
          <cell r="J89" t="str">
            <v>가. 원화 지분법적용투자주식</v>
          </cell>
        </row>
        <row r="90">
          <cell r="D90" t="str">
            <v>12102043</v>
          </cell>
          <cell r="E90" t="str">
            <v>1207010900</v>
          </cell>
          <cell r="F90" t="str">
            <v>AB241000</v>
          </cell>
          <cell r="G90" t="str">
            <v>　　　　　 신기술_투자사채-연결(불인정)</v>
          </cell>
          <cell r="H90" t="str">
            <v>신기술_투자사채-연결(불인정)</v>
          </cell>
          <cell r="I90" t="str">
            <v>종속기업및관계기업투자-연결</v>
          </cell>
          <cell r="J90" t="str">
            <v>가. 원화 지분법적용투자주식</v>
          </cell>
        </row>
        <row r="91">
          <cell r="D91" t="str">
            <v>12102044</v>
          </cell>
          <cell r="E91" t="str">
            <v>1209040200</v>
          </cell>
          <cell r="F91" t="str">
            <v>AB241000</v>
          </cell>
          <cell r="G91" t="str">
            <v>　　　　　 신기술_투자사채-연결대손충당금</v>
          </cell>
          <cell r="H91" t="str">
            <v>신기술_투자사채-연결대손충당금</v>
          </cell>
          <cell r="I91" t="str">
            <v>대손충당금-장기대여금</v>
          </cell>
          <cell r="J91" t="str">
            <v>가. 원화 지분법적용투자주식</v>
          </cell>
        </row>
        <row r="92">
          <cell r="D92" t="str">
            <v>12102050</v>
          </cell>
          <cell r="E92" t="str">
            <v>1207010700</v>
          </cell>
          <cell r="F92" t="str">
            <v>AB241000</v>
          </cell>
          <cell r="G92" t="str">
            <v>　　　　 신기술_신주인수권-지분법</v>
          </cell>
          <cell r="H92" t="str">
            <v>신기술_신주인수권-지분법</v>
          </cell>
          <cell r="I92" t="str">
            <v>종속기업및관계기업투자-지분법</v>
          </cell>
          <cell r="J92" t="str">
            <v>가. 원화 지분법적용투자주식</v>
          </cell>
        </row>
        <row r="93">
          <cell r="D93" t="str">
            <v>12102060</v>
          </cell>
          <cell r="E93" t="str">
            <v>1207010900</v>
          </cell>
          <cell r="F93" t="str">
            <v>AB241000</v>
          </cell>
          <cell r="G93" t="str">
            <v>　　　　 신기술_신주인수권-연결</v>
          </cell>
          <cell r="H93" t="str">
            <v>신기술_신주인수권-연결</v>
          </cell>
          <cell r="I93" t="str">
            <v>종속기업및관계기업투자-연결</v>
          </cell>
          <cell r="J93" t="str">
            <v>가. 원화 지분법적용투자주식</v>
          </cell>
        </row>
        <row r="94">
          <cell r="D94" t="str">
            <v>12102090</v>
          </cell>
          <cell r="E94"/>
          <cell r="F94"/>
          <cell r="G94" t="str">
            <v>　　　　 신기술_프로젝트투자-지분법</v>
          </cell>
          <cell r="H94" t="str">
            <v>신기술_프로젝트투자-지분법</v>
          </cell>
          <cell r="I94" t="str">
            <v>-</v>
          </cell>
          <cell r="J94" t="str">
            <v>-</v>
          </cell>
        </row>
        <row r="95">
          <cell r="D95" t="str">
            <v>12102091</v>
          </cell>
          <cell r="E95" t="str">
            <v>1207010700</v>
          </cell>
          <cell r="F95" t="str">
            <v>AB241000</v>
          </cell>
          <cell r="G95" t="str">
            <v>　　　　　 신기술_프로젝트투자-지분법(인정)</v>
          </cell>
          <cell r="H95" t="str">
            <v>신기술_프로젝트투자-지분법(인정)</v>
          </cell>
          <cell r="I95" t="str">
            <v>종속기업및관계기업투자-지분법</v>
          </cell>
          <cell r="J95" t="str">
            <v>가. 원화 지분법적용투자주식</v>
          </cell>
        </row>
        <row r="96">
          <cell r="D96" t="str">
            <v>12102093</v>
          </cell>
          <cell r="E96" t="str">
            <v>1207010700</v>
          </cell>
          <cell r="F96" t="str">
            <v>AB241000</v>
          </cell>
          <cell r="G96" t="str">
            <v>　　　　　 신기술_프로젝트투자-지분법(불인정)</v>
          </cell>
          <cell r="H96" t="str">
            <v>신기술_프로젝트투자-지분법(불인정)</v>
          </cell>
          <cell r="I96" t="str">
            <v>종속기업및관계기업투자-지분법</v>
          </cell>
          <cell r="J96" t="str">
            <v>가. 원화 지분법적용투자주식</v>
          </cell>
        </row>
        <row r="97">
          <cell r="D97" t="str">
            <v>12102094</v>
          </cell>
          <cell r="E97" t="str">
            <v>1207010700</v>
          </cell>
          <cell r="F97" t="str">
            <v>AB241000</v>
          </cell>
          <cell r="G97" t="str">
            <v>　　　　　 신기술_프로젝트투자-지분법대손충당금</v>
          </cell>
          <cell r="H97" t="str">
            <v>신기술_프로젝트투자-지분법대손충당금</v>
          </cell>
          <cell r="I97" t="str">
            <v>종속기업및관계기업투자-지분법</v>
          </cell>
          <cell r="J97" t="str">
            <v>가. 원화 지분법적용투자주식</v>
          </cell>
        </row>
        <row r="98">
          <cell r="D98" t="str">
            <v>12102100</v>
          </cell>
          <cell r="E98"/>
          <cell r="F98"/>
          <cell r="G98" t="str">
            <v>　　　　 신기술_프로젝트투자-연결</v>
          </cell>
          <cell r="H98" t="str">
            <v>신기술_프로젝트투자-연결</v>
          </cell>
          <cell r="I98" t="str">
            <v>-</v>
          </cell>
          <cell r="J98" t="str">
            <v>-</v>
          </cell>
        </row>
        <row r="99">
          <cell r="D99" t="str">
            <v>12102101</v>
          </cell>
          <cell r="E99" t="str">
            <v>1207010900</v>
          </cell>
          <cell r="F99" t="str">
            <v>AB241000</v>
          </cell>
          <cell r="G99" t="str">
            <v>　　　　　 신기술_프로젝트투자-연결(인정)</v>
          </cell>
          <cell r="H99" t="str">
            <v>신기술_프로젝트투자-연결(인정)</v>
          </cell>
          <cell r="I99" t="str">
            <v>종속기업및관계기업투자-연결</v>
          </cell>
          <cell r="J99" t="str">
            <v>가. 원화 지분법적용투자주식</v>
          </cell>
        </row>
        <row r="100">
          <cell r="D100" t="str">
            <v>12102103</v>
          </cell>
          <cell r="E100" t="str">
            <v>1207010900</v>
          </cell>
          <cell r="F100" t="str">
            <v>AB241000</v>
          </cell>
          <cell r="G100" t="str">
            <v>　　　　　 신기술_프로젝트투자-연결(불인정)</v>
          </cell>
          <cell r="H100" t="str">
            <v>신기술_프로젝트투자-연결(불인정)</v>
          </cell>
          <cell r="I100" t="str">
            <v>종속기업및관계기업투자-연결</v>
          </cell>
          <cell r="J100" t="str">
            <v>가. 원화 지분법적용투자주식</v>
          </cell>
        </row>
        <row r="101">
          <cell r="D101" t="str">
            <v>12102104</v>
          </cell>
          <cell r="E101" t="str">
            <v>1207010900</v>
          </cell>
          <cell r="F101" t="str">
            <v>AB241000</v>
          </cell>
          <cell r="G101" t="str">
            <v>　　　　　 신기술_프로젝트투자-연결대손충당금</v>
          </cell>
          <cell r="H101" t="str">
            <v>신기술_프로젝트투자-연결대손충당금</v>
          </cell>
          <cell r="I101" t="str">
            <v>종속기업및관계기업투자-연결</v>
          </cell>
          <cell r="J101" t="str">
            <v>가. 원화 지분법적용투자주식</v>
          </cell>
        </row>
        <row r="102">
          <cell r="D102" t="str">
            <v>12102070</v>
          </cell>
          <cell r="E102"/>
          <cell r="F102"/>
          <cell r="G102" t="str">
            <v>　　　　 신기술_조합출자금-지분법</v>
          </cell>
          <cell r="H102" t="str">
            <v>신기술_조합출자금-지분법</v>
          </cell>
          <cell r="I102" t="str">
            <v>-</v>
          </cell>
          <cell r="J102" t="str">
            <v>-</v>
          </cell>
        </row>
        <row r="103">
          <cell r="D103" t="str">
            <v>12102071</v>
          </cell>
          <cell r="E103" t="str">
            <v>1207010600</v>
          </cell>
          <cell r="F103" t="str">
            <v>AB241000</v>
          </cell>
          <cell r="G103" t="str">
            <v>　　　　　 신기술_조합출자금-지분법</v>
          </cell>
          <cell r="H103" t="str">
            <v>신기술_조합출자금-지분법</v>
          </cell>
          <cell r="I103" t="str">
            <v>조합출자금(관계)</v>
          </cell>
          <cell r="J103" t="str">
            <v>가. 원화 지분법적용투자주식</v>
          </cell>
        </row>
        <row r="104">
          <cell r="D104" t="str">
            <v>12102072</v>
          </cell>
          <cell r="E104" t="str">
            <v>1209040200</v>
          </cell>
          <cell r="F104" t="str">
            <v>AB241000</v>
          </cell>
          <cell r="G104" t="str">
            <v>　　　　　 신기술_조합출자금-지분법충당금</v>
          </cell>
          <cell r="H104" t="str">
            <v>신기술_조합출자금-지분법충당금</v>
          </cell>
          <cell r="I104" t="str">
            <v>대손충당금-장기대여금</v>
          </cell>
          <cell r="J104" t="str">
            <v>가. 원화 지분법적용투자주식</v>
          </cell>
        </row>
        <row r="105">
          <cell r="D105" t="str">
            <v>12102080</v>
          </cell>
          <cell r="E105"/>
          <cell r="F105"/>
          <cell r="G105" t="str">
            <v>　　　　 신기술_조합출자금-연결</v>
          </cell>
          <cell r="H105" t="str">
            <v>신기술_조합출자금-연결</v>
          </cell>
          <cell r="I105" t="str">
            <v>-</v>
          </cell>
          <cell r="J105" t="str">
            <v>-</v>
          </cell>
        </row>
        <row r="106">
          <cell r="D106" t="str">
            <v>12102081</v>
          </cell>
          <cell r="E106"/>
          <cell r="F106"/>
          <cell r="G106" t="str">
            <v>　　　　　 신기술_조합출자금-연결</v>
          </cell>
          <cell r="H106" t="str">
            <v>신기술_조합출자금-연결</v>
          </cell>
          <cell r="I106" t="str">
            <v>-</v>
          </cell>
          <cell r="J106" t="str">
            <v>-</v>
          </cell>
        </row>
        <row r="107">
          <cell r="D107" t="str">
            <v>12102082</v>
          </cell>
          <cell r="E107"/>
          <cell r="F107"/>
          <cell r="G107" t="str">
            <v>　　　　　 신기술_조합출자금-연결충당금</v>
          </cell>
          <cell r="H107" t="str">
            <v>신기술_조합출자금-연결충당금</v>
          </cell>
          <cell r="I107" t="str">
            <v>-</v>
          </cell>
          <cell r="J107" t="str">
            <v>-</v>
          </cell>
        </row>
        <row r="108">
          <cell r="D108" t="str">
            <v>12102110</v>
          </cell>
          <cell r="E108"/>
          <cell r="F108"/>
          <cell r="G108" t="str">
            <v>　　　　 신기술_채권-지분법</v>
          </cell>
          <cell r="H108" t="str">
            <v>신기술_채권-지분법</v>
          </cell>
          <cell r="I108" t="str">
            <v>-</v>
          </cell>
          <cell r="J108" t="str">
            <v>-</v>
          </cell>
        </row>
        <row r="109">
          <cell r="D109" t="str">
            <v>12102111</v>
          </cell>
          <cell r="E109" t="str">
            <v>1207010700</v>
          </cell>
          <cell r="F109" t="str">
            <v>AB241000</v>
          </cell>
          <cell r="G109" t="str">
            <v>　　　　　 신기술_채권-지분법(인정)</v>
          </cell>
          <cell r="H109" t="str">
            <v>신기술_채권-지분법(인정)</v>
          </cell>
          <cell r="I109" t="str">
            <v>종속기업및관계기업투자-지분법</v>
          </cell>
          <cell r="J109" t="str">
            <v>가. 원화 지분법적용투자주식</v>
          </cell>
        </row>
        <row r="110">
          <cell r="D110" t="str">
            <v>12102112</v>
          </cell>
          <cell r="E110" t="str">
            <v>1207010700</v>
          </cell>
          <cell r="F110" t="str">
            <v>AB241000</v>
          </cell>
          <cell r="G110" t="str">
            <v>　　　　　 신기술_채권-지분법(불인정)</v>
          </cell>
          <cell r="H110" t="str">
            <v>신기술_채권-지분법(불인정)</v>
          </cell>
          <cell r="I110" t="str">
            <v>종속기업및관계기업투자-지분법</v>
          </cell>
          <cell r="J110" t="str">
            <v>가. 원화 지분법적용투자주식</v>
          </cell>
        </row>
        <row r="111">
          <cell r="D111" t="str">
            <v>12102113</v>
          </cell>
          <cell r="E111" t="str">
            <v>1209040200</v>
          </cell>
          <cell r="F111" t="str">
            <v>AB241000</v>
          </cell>
          <cell r="G111" t="str">
            <v>　　　　　 신기술_채권-지분법대손충당금</v>
          </cell>
          <cell r="H111" t="str">
            <v>신기술_채권-지분법대손충당금</v>
          </cell>
          <cell r="I111" t="str">
            <v>대손충당금-장기대여금</v>
          </cell>
          <cell r="J111" t="str">
            <v>가. 원화 지분법적용투자주식</v>
          </cell>
        </row>
        <row r="112">
          <cell r="D112" t="str">
            <v>12102120</v>
          </cell>
          <cell r="E112"/>
          <cell r="F112"/>
          <cell r="G112" t="str">
            <v>　　　　 신기술_채권-연결</v>
          </cell>
          <cell r="H112" t="str">
            <v>신기술_채권-연결</v>
          </cell>
          <cell r="I112" t="str">
            <v>-</v>
          </cell>
          <cell r="J112" t="str">
            <v>-</v>
          </cell>
        </row>
        <row r="113">
          <cell r="D113" t="str">
            <v>12102121</v>
          </cell>
          <cell r="E113" t="str">
            <v>1207010900</v>
          </cell>
          <cell r="F113" t="str">
            <v>AB241000</v>
          </cell>
          <cell r="G113" t="str">
            <v>　　　　　 신기술_채권-연결(인정)</v>
          </cell>
          <cell r="H113" t="str">
            <v>신기술_채권-연결(인정)</v>
          </cell>
          <cell r="I113" t="str">
            <v>종속기업및관계기업투자-연결</v>
          </cell>
          <cell r="J113" t="str">
            <v>가. 원화 지분법적용투자주식</v>
          </cell>
        </row>
        <row r="114">
          <cell r="D114" t="str">
            <v>12102122</v>
          </cell>
          <cell r="E114" t="str">
            <v>1207010900</v>
          </cell>
          <cell r="F114" t="str">
            <v>AB241000</v>
          </cell>
          <cell r="G114" t="str">
            <v>　　　　　 신기술_채권-연결(불인정)</v>
          </cell>
          <cell r="H114" t="str">
            <v>신기술_채권-연결(불인정)</v>
          </cell>
          <cell r="I114" t="str">
            <v>종속기업및관계기업투자-연결</v>
          </cell>
          <cell r="J114" t="str">
            <v>가. 원화 지분법적용투자주식</v>
          </cell>
        </row>
        <row r="115">
          <cell r="D115" t="str">
            <v>12102123</v>
          </cell>
          <cell r="E115" t="str">
            <v>1209040200</v>
          </cell>
          <cell r="F115" t="str">
            <v>AB241000</v>
          </cell>
          <cell r="G115" t="str">
            <v>　　　　　 신기술_채권-연결대손충당금</v>
          </cell>
          <cell r="H115" t="str">
            <v>신기술_채권-연결대손충당금</v>
          </cell>
          <cell r="I115" t="str">
            <v>대손충당금-장기대여금</v>
          </cell>
          <cell r="J115" t="str">
            <v>가. 원화 지분법적용투자주식</v>
          </cell>
        </row>
        <row r="116">
          <cell r="D116" t="str">
            <v>12200000</v>
          </cell>
          <cell r="E116"/>
          <cell r="F116"/>
          <cell r="G116" t="str">
            <v>　　 (2) 일반투자자산</v>
          </cell>
          <cell r="H116" t="str">
            <v>(2)일반투자자산</v>
          </cell>
          <cell r="I116" t="str">
            <v>-</v>
          </cell>
          <cell r="J116" t="str">
            <v>-</v>
          </cell>
        </row>
        <row r="117">
          <cell r="D117" t="str">
            <v>12201000</v>
          </cell>
          <cell r="E117"/>
          <cell r="F117"/>
          <cell r="G117" t="str">
            <v>　　　 매도가능증권</v>
          </cell>
          <cell r="H117" t="str">
            <v>매도가능증권</v>
          </cell>
          <cell r="I117" t="str">
            <v>-</v>
          </cell>
          <cell r="J117" t="str">
            <v>-</v>
          </cell>
        </row>
        <row r="118">
          <cell r="D118" t="str">
            <v>12201010</v>
          </cell>
          <cell r="E118" t="str">
            <v>1205020100</v>
          </cell>
          <cell r="F118" t="str">
            <v>AB221000</v>
          </cell>
          <cell r="G118" t="str">
            <v>　　　　 투자주식</v>
          </cell>
          <cell r="H118" t="str">
            <v>투자주식</v>
          </cell>
          <cell r="I118" t="str">
            <v>비유동매도가능금융자산-주식(취득)</v>
          </cell>
          <cell r="J118" t="str">
            <v>가.주 식</v>
          </cell>
        </row>
        <row r="119">
          <cell r="D119" t="str">
            <v>12201020</v>
          </cell>
          <cell r="E119"/>
          <cell r="F119"/>
          <cell r="G119" t="str">
            <v>　　　　 투자사채</v>
          </cell>
          <cell r="H119" t="str">
            <v>투자사채</v>
          </cell>
          <cell r="I119" t="str">
            <v>-</v>
          </cell>
          <cell r="J119" t="str">
            <v>-</v>
          </cell>
        </row>
        <row r="120">
          <cell r="D120" t="str">
            <v>12201021</v>
          </cell>
          <cell r="E120" t="str">
            <v>1205010100</v>
          </cell>
          <cell r="F120" t="str">
            <v>AB223000</v>
          </cell>
          <cell r="G120" t="str">
            <v>　　　　　 투자사채</v>
          </cell>
          <cell r="H120" t="str">
            <v>투자사채</v>
          </cell>
          <cell r="I120" t="str">
            <v>비유동매도가능금융자산-채권(취득)</v>
          </cell>
          <cell r="J120" t="str">
            <v>다.회사채</v>
          </cell>
        </row>
        <row r="121">
          <cell r="D121" t="str">
            <v>12201022</v>
          </cell>
          <cell r="E121" t="str">
            <v>1209040200</v>
          </cell>
          <cell r="F121" t="str">
            <v>AB223000</v>
          </cell>
          <cell r="G121" t="str">
            <v>　　　　　 투자사채대손충당금</v>
          </cell>
          <cell r="H121" t="str">
            <v>투자사채대손충당금</v>
          </cell>
          <cell r="I121" t="str">
            <v>대손충당금-장기대여금</v>
          </cell>
          <cell r="J121" t="str">
            <v>다.회사채</v>
          </cell>
        </row>
        <row r="122">
          <cell r="D122" t="str">
            <v>12201030</v>
          </cell>
          <cell r="E122" t="str">
            <v>1205010100</v>
          </cell>
          <cell r="F122" t="str">
            <v>AB223000</v>
          </cell>
          <cell r="G122" t="str">
            <v>　　　　 신주인수권</v>
          </cell>
          <cell r="H122" t="str">
            <v>신주인수권</v>
          </cell>
          <cell r="I122" t="str">
            <v>비유동매도가능금융자산-채권(취득)</v>
          </cell>
          <cell r="J122" t="str">
            <v>다.회사채</v>
          </cell>
        </row>
        <row r="123">
          <cell r="D123" t="str">
            <v>12201040</v>
          </cell>
          <cell r="E123"/>
          <cell r="F123"/>
          <cell r="G123" t="str">
            <v>　　　　 프로젝트투자</v>
          </cell>
          <cell r="H123" t="str">
            <v>프로젝트투자</v>
          </cell>
          <cell r="I123" t="str">
            <v>-</v>
          </cell>
          <cell r="J123" t="str">
            <v>-</v>
          </cell>
        </row>
        <row r="124">
          <cell r="D124" t="str">
            <v>12201041</v>
          </cell>
          <cell r="E124"/>
          <cell r="F124"/>
          <cell r="G124" t="str">
            <v>　　　　　 프로젝트투자</v>
          </cell>
          <cell r="H124" t="str">
            <v>프로젝트투자</v>
          </cell>
          <cell r="I124" t="str">
            <v>-</v>
          </cell>
          <cell r="J124" t="str">
            <v>-</v>
          </cell>
        </row>
        <row r="125">
          <cell r="D125" t="str">
            <v>12201042</v>
          </cell>
          <cell r="E125"/>
          <cell r="F125"/>
          <cell r="G125" t="str">
            <v>　　　　　 프로젝트투자대손충당금</v>
          </cell>
          <cell r="H125" t="str">
            <v>프로젝트투자대손충당금</v>
          </cell>
          <cell r="I125" t="str">
            <v>-</v>
          </cell>
          <cell r="J125" t="str">
            <v>-</v>
          </cell>
        </row>
        <row r="126">
          <cell r="D126" t="str">
            <v>12201050</v>
          </cell>
          <cell r="E126"/>
          <cell r="F126"/>
          <cell r="G126" t="str">
            <v>　　　　 조합출자금</v>
          </cell>
          <cell r="H126" t="str">
            <v>조합출자금</v>
          </cell>
          <cell r="I126" t="str">
            <v>-</v>
          </cell>
          <cell r="J126" t="str">
            <v>-</v>
          </cell>
        </row>
        <row r="127">
          <cell r="D127" t="str">
            <v>12201051</v>
          </cell>
          <cell r="E127" t="str">
            <v>1205020700</v>
          </cell>
          <cell r="F127" t="str">
            <v>A7200000</v>
          </cell>
          <cell r="G127" t="str">
            <v>　　　　　 조합출자금</v>
          </cell>
          <cell r="H127" t="str">
            <v>조합출자금</v>
          </cell>
          <cell r="I127" t="str">
            <v>비유동매도가능금융자산-주식(조합출자금)</v>
          </cell>
          <cell r="J127" t="str">
            <v>2.출 자 금</v>
          </cell>
        </row>
        <row r="128">
          <cell r="D128" t="str">
            <v>12201052</v>
          </cell>
          <cell r="E128" t="str">
            <v>1209040200</v>
          </cell>
          <cell r="F128" t="str">
            <v>A7200000</v>
          </cell>
          <cell r="G128" t="str">
            <v>　　　　　 조합출자손실충당금</v>
          </cell>
          <cell r="H128" t="str">
            <v>조합출자손실충당금</v>
          </cell>
          <cell r="I128" t="str">
            <v>대손충당금-장기대여금</v>
          </cell>
          <cell r="J128" t="str">
            <v>2.출 자 금</v>
          </cell>
        </row>
        <row r="129">
          <cell r="D129" t="str">
            <v>12201060</v>
          </cell>
          <cell r="E129"/>
          <cell r="F129"/>
          <cell r="G129" t="str">
            <v>　　　　 투자채권</v>
          </cell>
          <cell r="H129" t="str">
            <v>투자채권</v>
          </cell>
          <cell r="I129" t="str">
            <v>-</v>
          </cell>
          <cell r="J129" t="str">
            <v>-</v>
          </cell>
        </row>
        <row r="130">
          <cell r="D130" t="str">
            <v>12201061</v>
          </cell>
          <cell r="E130" t="str">
            <v>1205010100</v>
          </cell>
          <cell r="F130" t="str">
            <v>AB223000</v>
          </cell>
          <cell r="G130" t="str">
            <v>　　　　　 투자채권</v>
          </cell>
          <cell r="H130" t="str">
            <v>투자채권</v>
          </cell>
          <cell r="I130" t="str">
            <v>비유동매도가능금융자산-채권(취득)</v>
          </cell>
          <cell r="J130" t="str">
            <v>다.회사채</v>
          </cell>
        </row>
        <row r="131">
          <cell r="D131" t="str">
            <v>12201062</v>
          </cell>
          <cell r="E131" t="str">
            <v>1209040200</v>
          </cell>
          <cell r="F131" t="str">
            <v>AB223000</v>
          </cell>
          <cell r="G131" t="str">
            <v>　　　　　 투자채권대손충당금</v>
          </cell>
          <cell r="H131" t="str">
            <v>투자채권대손충당금</v>
          </cell>
          <cell r="I131" t="str">
            <v>대손충당금-장기대여금</v>
          </cell>
          <cell r="J131" t="str">
            <v>다.회사채</v>
          </cell>
        </row>
        <row r="132">
          <cell r="D132" t="str">
            <v>12201070</v>
          </cell>
          <cell r="E132" t="str">
            <v>1205020100</v>
          </cell>
          <cell r="F132" t="str">
            <v>AB225000</v>
          </cell>
          <cell r="G132" t="str">
            <v>　　　　 매도가능증권-외화</v>
          </cell>
          <cell r="H132" t="str">
            <v>매도가능증권-외화</v>
          </cell>
          <cell r="I132" t="str">
            <v>비유동매도가능금융자산-주식(취득)</v>
          </cell>
          <cell r="J132" t="str">
            <v>마.외화유가증권</v>
          </cell>
        </row>
        <row r="133">
          <cell r="D133" t="str">
            <v>12201080</v>
          </cell>
          <cell r="E133" t="str">
            <v>1205030100</v>
          </cell>
          <cell r="F133" t="str">
            <v>AB226000</v>
          </cell>
          <cell r="G133" t="str">
            <v>　　　　 기타투자자산</v>
          </cell>
          <cell r="H133" t="str">
            <v>기타투자자산</v>
          </cell>
          <cell r="I133" t="str">
            <v>비유동매도가능금융자산-기타(취득)</v>
          </cell>
          <cell r="J133" t="str">
            <v>바.기타유가증권</v>
          </cell>
        </row>
        <row r="134">
          <cell r="D134" t="str">
            <v>12202000</v>
          </cell>
          <cell r="E134"/>
          <cell r="F134"/>
          <cell r="G134" t="str">
            <v>　　　 관계기업투자</v>
          </cell>
          <cell r="H134" t="str">
            <v>관계기업투자</v>
          </cell>
          <cell r="I134" t="str">
            <v>-</v>
          </cell>
          <cell r="J134" t="str">
            <v>-</v>
          </cell>
        </row>
        <row r="135">
          <cell r="D135" t="str">
            <v>12202010</v>
          </cell>
          <cell r="E135" t="str">
            <v>1207010700</v>
          </cell>
          <cell r="F135" t="str">
            <v>AB241000</v>
          </cell>
          <cell r="G135" t="str">
            <v>　　　　 투자주식-지분법</v>
          </cell>
          <cell r="H135" t="str">
            <v>투자주식-지분법</v>
          </cell>
          <cell r="I135" t="str">
            <v>종속기업및관계기업투자-지분법</v>
          </cell>
          <cell r="J135" t="str">
            <v>가. 원화 지분법적용투자주식</v>
          </cell>
        </row>
        <row r="136">
          <cell r="D136" t="str">
            <v>12202020</v>
          </cell>
          <cell r="E136" t="str">
            <v>1207010900</v>
          </cell>
          <cell r="F136" t="str">
            <v>AB241000</v>
          </cell>
          <cell r="G136" t="str">
            <v>　　　　 투자주식-연결</v>
          </cell>
          <cell r="H136" t="str">
            <v>투자주식-연결</v>
          </cell>
          <cell r="I136" t="str">
            <v>종속기업및관계기업투자-연결</v>
          </cell>
          <cell r="J136" t="str">
            <v>가. 원화 지분법적용투자주식</v>
          </cell>
        </row>
        <row r="137">
          <cell r="D137" t="str">
            <v>12202030</v>
          </cell>
          <cell r="E137"/>
          <cell r="F137"/>
          <cell r="G137" t="str">
            <v>　　　　 투자사채-지분법</v>
          </cell>
          <cell r="H137" t="str">
            <v>투자사채-지분법</v>
          </cell>
          <cell r="I137" t="str">
            <v>-</v>
          </cell>
          <cell r="J137" t="str">
            <v>-</v>
          </cell>
        </row>
        <row r="138">
          <cell r="D138" t="str">
            <v>12202031</v>
          </cell>
          <cell r="E138" t="str">
            <v>1207010700</v>
          </cell>
          <cell r="F138" t="str">
            <v>AB241000</v>
          </cell>
          <cell r="G138" t="str">
            <v>　　　　　 투자사채-지분법</v>
          </cell>
          <cell r="H138" t="str">
            <v>투자사채-지분법</v>
          </cell>
          <cell r="I138" t="str">
            <v>종속기업및관계기업투자-지분법</v>
          </cell>
          <cell r="J138" t="str">
            <v>가. 원화 지분법적용투자주식</v>
          </cell>
        </row>
        <row r="139">
          <cell r="D139" t="str">
            <v>12202032</v>
          </cell>
          <cell r="E139" t="str">
            <v>1209040200</v>
          </cell>
          <cell r="F139" t="str">
            <v>AB241000</v>
          </cell>
          <cell r="G139" t="str">
            <v>　　　　　 투자사채-지분법대손충당금</v>
          </cell>
          <cell r="H139" t="str">
            <v>투자사채-지분법대손충당금</v>
          </cell>
          <cell r="I139" t="str">
            <v>대손충당금-장기대여금</v>
          </cell>
          <cell r="J139" t="str">
            <v>가. 원화 지분법적용투자주식</v>
          </cell>
        </row>
        <row r="140">
          <cell r="D140" t="str">
            <v>12202040</v>
          </cell>
          <cell r="E140"/>
          <cell r="F140"/>
          <cell r="G140" t="str">
            <v>　　　　 투자사채-연결</v>
          </cell>
          <cell r="H140" t="str">
            <v>투자사채-연결</v>
          </cell>
          <cell r="I140" t="str">
            <v>-</v>
          </cell>
          <cell r="J140" t="str">
            <v>-</v>
          </cell>
        </row>
        <row r="141">
          <cell r="D141" t="str">
            <v>12202041</v>
          </cell>
          <cell r="E141" t="str">
            <v>1207010900</v>
          </cell>
          <cell r="F141" t="str">
            <v>AB241000</v>
          </cell>
          <cell r="G141" t="str">
            <v>　　　　　 투자사채-연결</v>
          </cell>
          <cell r="H141" t="str">
            <v>투자사채-연결</v>
          </cell>
          <cell r="I141" t="str">
            <v>종속기업및관계기업투자-연결</v>
          </cell>
          <cell r="J141" t="str">
            <v>가. 원화 지분법적용투자주식</v>
          </cell>
        </row>
        <row r="142">
          <cell r="D142" t="str">
            <v>12202042</v>
          </cell>
          <cell r="E142" t="str">
            <v>1209040200</v>
          </cell>
          <cell r="F142" t="str">
            <v>AB241000</v>
          </cell>
          <cell r="G142" t="str">
            <v>　　　　　 투자사채-연결대손충당금</v>
          </cell>
          <cell r="H142" t="str">
            <v>투자사채-연결대손충당금</v>
          </cell>
          <cell r="I142" t="str">
            <v>대손충당금-장기대여금</v>
          </cell>
          <cell r="J142" t="str">
            <v>가. 원화 지분법적용투자주식</v>
          </cell>
        </row>
        <row r="143">
          <cell r="D143" t="str">
            <v>12202050</v>
          </cell>
          <cell r="E143" t="str">
            <v>1207010700</v>
          </cell>
          <cell r="F143" t="str">
            <v>AB241000</v>
          </cell>
          <cell r="G143" t="str">
            <v>　　　　 신주인수권-지분법</v>
          </cell>
          <cell r="H143" t="str">
            <v>신주인수권-지분법</v>
          </cell>
          <cell r="I143" t="str">
            <v>종속기업및관계기업투자-지분법</v>
          </cell>
          <cell r="J143" t="str">
            <v>가. 원화 지분법적용투자주식</v>
          </cell>
        </row>
        <row r="144">
          <cell r="D144" t="str">
            <v>12202060</v>
          </cell>
          <cell r="E144" t="str">
            <v>1207010900</v>
          </cell>
          <cell r="F144" t="str">
            <v>AB241000</v>
          </cell>
          <cell r="G144" t="str">
            <v>　　　　 신주인수권-연결</v>
          </cell>
          <cell r="H144" t="str">
            <v>신주인수권-연결</v>
          </cell>
          <cell r="I144" t="str">
            <v>종속기업및관계기업투자-연결</v>
          </cell>
          <cell r="J144" t="str">
            <v>가. 원화 지분법적용투자주식</v>
          </cell>
        </row>
        <row r="145">
          <cell r="D145" t="str">
            <v>12202090</v>
          </cell>
          <cell r="E145"/>
          <cell r="F145"/>
          <cell r="G145" t="str">
            <v>　　　　 프로젝트투자-지분법</v>
          </cell>
          <cell r="H145" t="str">
            <v>프로젝트투자-지분법</v>
          </cell>
          <cell r="I145" t="str">
            <v>-</v>
          </cell>
          <cell r="J145" t="str">
            <v>-</v>
          </cell>
        </row>
        <row r="146">
          <cell r="D146" t="str">
            <v>12202091</v>
          </cell>
          <cell r="E146"/>
          <cell r="F146"/>
          <cell r="G146" t="str">
            <v>　　　　　 프로젝트투자-지분법</v>
          </cell>
          <cell r="H146" t="str">
            <v>프로젝트투자-지분법</v>
          </cell>
          <cell r="I146" t="str">
            <v>-</v>
          </cell>
          <cell r="J146" t="str">
            <v>-</v>
          </cell>
        </row>
        <row r="147">
          <cell r="D147" t="str">
            <v>12202092</v>
          </cell>
          <cell r="E147"/>
          <cell r="F147"/>
          <cell r="G147" t="str">
            <v>　　　　　 프로젝트투자-지분법대손충당금</v>
          </cell>
          <cell r="H147" t="str">
            <v>프로젝트투자-지분법대손충당금</v>
          </cell>
          <cell r="I147" t="str">
            <v>-</v>
          </cell>
          <cell r="J147" t="str">
            <v>-</v>
          </cell>
        </row>
        <row r="148">
          <cell r="D148" t="str">
            <v>12202100</v>
          </cell>
          <cell r="E148"/>
          <cell r="F148"/>
          <cell r="G148" t="str">
            <v>　　　　 프로젝트투자-연결</v>
          </cell>
          <cell r="H148" t="str">
            <v>프로젝트투자-연결</v>
          </cell>
          <cell r="I148" t="str">
            <v>-</v>
          </cell>
          <cell r="J148" t="str">
            <v>-</v>
          </cell>
        </row>
        <row r="149">
          <cell r="D149" t="str">
            <v>12202101</v>
          </cell>
          <cell r="E149"/>
          <cell r="F149"/>
          <cell r="G149" t="str">
            <v>　　　　　 프로젝트투자-연결</v>
          </cell>
          <cell r="H149" t="str">
            <v>프로젝트투자-연결</v>
          </cell>
          <cell r="I149" t="str">
            <v>-</v>
          </cell>
          <cell r="J149" t="str">
            <v>-</v>
          </cell>
        </row>
        <row r="150">
          <cell r="D150" t="str">
            <v>12202102</v>
          </cell>
          <cell r="E150"/>
          <cell r="F150"/>
          <cell r="G150" t="str">
            <v>　　　　　 프로젝트투자-연결대손충당금</v>
          </cell>
          <cell r="H150" t="str">
            <v>프로젝트투자-연결대손충당금</v>
          </cell>
          <cell r="I150" t="str">
            <v>-</v>
          </cell>
          <cell r="J150" t="str">
            <v>-</v>
          </cell>
        </row>
        <row r="151">
          <cell r="D151" t="str">
            <v>12202070</v>
          </cell>
          <cell r="E151"/>
          <cell r="F151"/>
          <cell r="G151" t="str">
            <v>　　　　 조합출자금-지분법</v>
          </cell>
          <cell r="H151" t="str">
            <v>조합출자금-지분법</v>
          </cell>
          <cell r="I151" t="str">
            <v>-</v>
          </cell>
          <cell r="J151" t="str">
            <v>-</v>
          </cell>
        </row>
        <row r="152">
          <cell r="D152" t="str">
            <v>12202071</v>
          </cell>
          <cell r="E152" t="str">
            <v>1207010600</v>
          </cell>
          <cell r="F152" t="str">
            <v>AB241000</v>
          </cell>
          <cell r="G152" t="str">
            <v>　　　　　 조합출자금-지분법</v>
          </cell>
          <cell r="H152" t="str">
            <v>조합출자금-지분법</v>
          </cell>
          <cell r="I152" t="str">
            <v>조합출자금(관계)</v>
          </cell>
          <cell r="J152" t="str">
            <v>가. 원화 지분법적용투자주식</v>
          </cell>
        </row>
        <row r="153">
          <cell r="D153" t="str">
            <v>12202072</v>
          </cell>
          <cell r="E153" t="str">
            <v>1209040200</v>
          </cell>
          <cell r="F153" t="str">
            <v>AB241000</v>
          </cell>
          <cell r="G153" t="str">
            <v>　　　　　 조합출자금-지분법충당금</v>
          </cell>
          <cell r="H153" t="str">
            <v>조합출자금-지분법충당금</v>
          </cell>
          <cell r="I153" t="str">
            <v>대손충당금-장기대여금</v>
          </cell>
          <cell r="J153" t="str">
            <v>가. 원화 지분법적용투자주식</v>
          </cell>
        </row>
        <row r="154">
          <cell r="D154" t="str">
            <v>12202080</v>
          </cell>
          <cell r="E154"/>
          <cell r="F154"/>
          <cell r="G154" t="str">
            <v>　　　　 조합출자금-연결</v>
          </cell>
          <cell r="H154" t="str">
            <v>조합출자금-연결</v>
          </cell>
          <cell r="I154" t="str">
            <v>-</v>
          </cell>
          <cell r="J154" t="str">
            <v>-</v>
          </cell>
        </row>
        <row r="155">
          <cell r="D155" t="str">
            <v>12202081</v>
          </cell>
          <cell r="E155" t="str">
            <v>1207010900</v>
          </cell>
          <cell r="F155" t="str">
            <v>AB241000</v>
          </cell>
          <cell r="G155" t="str">
            <v>　　　　　 조합출자금-연결</v>
          </cell>
          <cell r="H155" t="str">
            <v>조합출자금-연결</v>
          </cell>
          <cell r="I155" t="str">
            <v>종속기업및관계기업투자-연결</v>
          </cell>
          <cell r="J155" t="str">
            <v>가. 원화 지분법적용투자주식</v>
          </cell>
        </row>
        <row r="156">
          <cell r="D156" t="str">
            <v>12202082</v>
          </cell>
          <cell r="E156" t="str">
            <v>1209040200</v>
          </cell>
          <cell r="F156" t="str">
            <v>AB241000</v>
          </cell>
          <cell r="G156" t="str">
            <v>　　　　　 조합출자금-연결충당금</v>
          </cell>
          <cell r="H156" t="str">
            <v>조합출자금-연결충당금</v>
          </cell>
          <cell r="I156" t="str">
            <v>대손충당금-장기대여금</v>
          </cell>
          <cell r="J156" t="str">
            <v>가. 원화 지분법적용투자주식</v>
          </cell>
        </row>
        <row r="157">
          <cell r="D157" t="str">
            <v>12202090</v>
          </cell>
          <cell r="E157" t="str">
            <v>1207010700</v>
          </cell>
          <cell r="F157" t="str">
            <v>AB242000</v>
          </cell>
          <cell r="G157" t="str">
            <v>　　　　 지분법적용투자주식-외화</v>
          </cell>
          <cell r="H157" t="str">
            <v>지분법적용투자주식-외화</v>
          </cell>
          <cell r="I157" t="str">
            <v>종속기업및관계기업투자-지분법</v>
          </cell>
          <cell r="J157" t="str">
            <v>나. 외화 지분법적용투자주식</v>
          </cell>
        </row>
        <row r="158">
          <cell r="D158" t="str">
            <v>13000000</v>
          </cell>
          <cell r="E158"/>
          <cell r="F158"/>
          <cell r="G158" t="str">
            <v>　 III. 비유동자산</v>
          </cell>
          <cell r="H158" t="str">
            <v>III.비유동자산</v>
          </cell>
          <cell r="I158" t="str">
            <v>-</v>
          </cell>
          <cell r="J158" t="str">
            <v>-</v>
          </cell>
        </row>
        <row r="159">
          <cell r="D159" t="str">
            <v>13100000</v>
          </cell>
          <cell r="E159"/>
          <cell r="F159"/>
          <cell r="G159" t="str">
            <v>　　 (1) 투자자산</v>
          </cell>
          <cell r="H159" t="str">
            <v>(1)투자자산</v>
          </cell>
          <cell r="I159" t="str">
            <v>-</v>
          </cell>
          <cell r="J159" t="str">
            <v>-</v>
          </cell>
        </row>
        <row r="160">
          <cell r="D160" t="str">
            <v>13101000</v>
          </cell>
          <cell r="E160" t="str">
            <v>1204010130</v>
          </cell>
          <cell r="F160" t="str">
            <v>AA111000</v>
          </cell>
          <cell r="G160" t="str">
            <v>　　　 장기금융상품</v>
          </cell>
          <cell r="H160" t="str">
            <v>장기금융상품</v>
          </cell>
          <cell r="I160" t="str">
            <v>장기금융상품-예금기타</v>
          </cell>
          <cell r="J160" t="str">
            <v>⑴장기성예금</v>
          </cell>
        </row>
        <row r="161">
          <cell r="D161" t="str">
            <v>13102000</v>
          </cell>
          <cell r="E161" t="str">
            <v>1209040100</v>
          </cell>
          <cell r="F161" t="str">
            <v>A8600000</v>
          </cell>
          <cell r="G161" t="str">
            <v>　　　 장기대여금</v>
          </cell>
          <cell r="H161" t="str">
            <v>장기대여금</v>
          </cell>
          <cell r="I161" t="str">
            <v>장기대여금</v>
          </cell>
          <cell r="J161" t="str">
            <v>6.기타 대출채권</v>
          </cell>
        </row>
        <row r="162">
          <cell r="D162" t="str">
            <v>13103000</v>
          </cell>
          <cell r="E162" t="str">
            <v>1209040200</v>
          </cell>
          <cell r="F162" t="str">
            <v>A8600001</v>
          </cell>
          <cell r="G162" t="str">
            <v>　　　 장기대여금대손충당금</v>
          </cell>
          <cell r="H162" t="str">
            <v>장기대여금대손충당금</v>
          </cell>
          <cell r="I162" t="str">
            <v>대손충당금-장기대여금</v>
          </cell>
          <cell r="J162" t="str">
            <v>(대손충당금)</v>
          </cell>
        </row>
        <row r="163">
          <cell r="D163" t="str">
            <v>13104000</v>
          </cell>
          <cell r="E163"/>
          <cell r="F163"/>
          <cell r="G163" t="str">
            <v>　　　 비유동_매도가능증권</v>
          </cell>
          <cell r="H163" t="str">
            <v>비유동_매도가능증권</v>
          </cell>
          <cell r="I163" t="str">
            <v>-</v>
          </cell>
          <cell r="J163" t="str">
            <v>-</v>
          </cell>
        </row>
        <row r="164">
          <cell r="D164" t="str">
            <v>13105000</v>
          </cell>
          <cell r="E164"/>
          <cell r="F164"/>
          <cell r="G164" t="str">
            <v>　　　 기타의 투자자산</v>
          </cell>
          <cell r="H164" t="str">
            <v>기타의투자자산</v>
          </cell>
          <cell r="I164" t="str">
            <v>-</v>
          </cell>
          <cell r="J164" t="str">
            <v>-</v>
          </cell>
        </row>
        <row r="165">
          <cell r="D165" t="str">
            <v>13200000</v>
          </cell>
          <cell r="E165"/>
          <cell r="F165"/>
          <cell r="G165" t="str">
            <v>　　 (2) 유형자산</v>
          </cell>
          <cell r="H165" t="str">
            <v>(2)유형자산</v>
          </cell>
          <cell r="I165" t="str">
            <v>-</v>
          </cell>
          <cell r="J165" t="str">
            <v>-</v>
          </cell>
        </row>
        <row r="166">
          <cell r="D166" t="str">
            <v>13201000</v>
          </cell>
          <cell r="E166" t="str">
            <v>1201010100</v>
          </cell>
          <cell r="F166" t="str">
            <v>AA210000</v>
          </cell>
          <cell r="G166" t="str">
            <v>　　　 토지</v>
          </cell>
          <cell r="H166" t="str">
            <v>토지</v>
          </cell>
          <cell r="I166" t="str">
            <v>토지</v>
          </cell>
          <cell r="J166" t="str">
            <v>1.토 지</v>
          </cell>
        </row>
        <row r="167">
          <cell r="D167" t="str">
            <v>13202000</v>
          </cell>
          <cell r="E167" t="str">
            <v>1201020100</v>
          </cell>
          <cell r="F167" t="str">
            <v>AA220000</v>
          </cell>
          <cell r="G167" t="str">
            <v>　　　 건물</v>
          </cell>
          <cell r="H167" t="str">
            <v>건물</v>
          </cell>
          <cell r="I167" t="str">
            <v>건물</v>
          </cell>
          <cell r="J167" t="str">
            <v>2.건 물</v>
          </cell>
        </row>
        <row r="168">
          <cell r="D168" t="str">
            <v>13203000</v>
          </cell>
          <cell r="E168" t="str">
            <v>1201020200</v>
          </cell>
          <cell r="F168" t="str">
            <v>AA220003</v>
          </cell>
          <cell r="G168" t="str">
            <v>　　　 건물감가상각누계액</v>
          </cell>
          <cell r="H168" t="str">
            <v>건물감가상각누계액</v>
          </cell>
          <cell r="I168" t="str">
            <v>감가상각누계액-건물</v>
          </cell>
          <cell r="J168" t="str">
            <v>(감가상각누계액)</v>
          </cell>
        </row>
        <row r="169">
          <cell r="D169" t="str">
            <v>13204000</v>
          </cell>
          <cell r="E169" t="str">
            <v>1201050100</v>
          </cell>
          <cell r="F169" t="str">
            <v>AA250000</v>
          </cell>
          <cell r="G169" t="str">
            <v>　　　 차량운반구</v>
          </cell>
          <cell r="H169" t="str">
            <v>차량운반구</v>
          </cell>
          <cell r="I169" t="str">
            <v>차량운반구</v>
          </cell>
          <cell r="J169" t="str">
            <v>5.차량운반구</v>
          </cell>
        </row>
        <row r="170">
          <cell r="D170" t="str">
            <v>13205000</v>
          </cell>
          <cell r="E170" t="str">
            <v>1201050200</v>
          </cell>
          <cell r="F170" t="str">
            <v>AA250003</v>
          </cell>
          <cell r="G170" t="str">
            <v>　　　 차량운반구감가상각누계액</v>
          </cell>
          <cell r="H170" t="str">
            <v>차량운반구감가상각누계액</v>
          </cell>
          <cell r="I170" t="str">
            <v>감가상각누계액-차량운반구</v>
          </cell>
          <cell r="J170" t="str">
            <v>(감가상각누계액)</v>
          </cell>
        </row>
        <row r="171">
          <cell r="D171" t="str">
            <v>13206000</v>
          </cell>
          <cell r="E171"/>
          <cell r="F171"/>
          <cell r="G171" t="str">
            <v>　　　 집기비품</v>
          </cell>
          <cell r="H171" t="str">
            <v>집기비품</v>
          </cell>
          <cell r="I171" t="str">
            <v>-</v>
          </cell>
          <cell r="J171" t="str">
            <v>-</v>
          </cell>
        </row>
        <row r="172">
          <cell r="D172" t="str">
            <v>13206010</v>
          </cell>
          <cell r="E172" t="str">
            <v>1201060100</v>
          </cell>
          <cell r="F172" t="str">
            <v>AA240000</v>
          </cell>
          <cell r="G172" t="str">
            <v>　　　　 전산비품</v>
          </cell>
          <cell r="H172" t="str">
            <v>전산비품</v>
          </cell>
          <cell r="I172" t="str">
            <v>전산비품</v>
          </cell>
          <cell r="J172" t="str">
            <v>4.비 품</v>
          </cell>
        </row>
        <row r="173">
          <cell r="D173" t="str">
            <v>13206020</v>
          </cell>
          <cell r="E173" t="str">
            <v>1201060200</v>
          </cell>
          <cell r="F173" t="str">
            <v>AA240003</v>
          </cell>
          <cell r="G173" t="str">
            <v>　　　　 전산비품감가상각누계액</v>
          </cell>
          <cell r="H173" t="str">
            <v>전산비품감가상각누계액</v>
          </cell>
          <cell r="I173" t="str">
            <v>감가상각누계액-전산비품</v>
          </cell>
          <cell r="J173" t="str">
            <v>(감가상각누계액)</v>
          </cell>
        </row>
        <row r="174">
          <cell r="D174" t="str">
            <v>13206030</v>
          </cell>
          <cell r="E174" t="str">
            <v>1201060600</v>
          </cell>
          <cell r="F174" t="str">
            <v>AA240000</v>
          </cell>
          <cell r="G174" t="str">
            <v>　　　　 일반비품</v>
          </cell>
          <cell r="H174" t="str">
            <v>일반비품</v>
          </cell>
          <cell r="I174" t="str">
            <v>일반비품</v>
          </cell>
          <cell r="J174" t="str">
            <v>4.비 품</v>
          </cell>
        </row>
        <row r="175">
          <cell r="D175" t="str">
            <v>13206040</v>
          </cell>
          <cell r="E175" t="str">
            <v>1201060700</v>
          </cell>
          <cell r="F175" t="str">
            <v>AA240003</v>
          </cell>
          <cell r="G175" t="str">
            <v>　　　　 일반비품감가상각누계액</v>
          </cell>
          <cell r="H175" t="str">
            <v>일반비품감가상각누계액</v>
          </cell>
          <cell r="I175" t="str">
            <v>감가상각누계액-일반비품</v>
          </cell>
          <cell r="J175" t="str">
            <v>(감가상각누계액)</v>
          </cell>
        </row>
        <row r="176">
          <cell r="D176" t="str">
            <v>13207000</v>
          </cell>
          <cell r="E176" t="str">
            <v>1201070100</v>
          </cell>
          <cell r="F176" t="str">
            <v>AA270000</v>
          </cell>
          <cell r="G176" t="str">
            <v>　　　 기타의유형자산</v>
          </cell>
          <cell r="H176" t="str">
            <v>기타의유형자산</v>
          </cell>
          <cell r="I176" t="str">
            <v>기타유형자산</v>
          </cell>
          <cell r="J176" t="str">
            <v>7.기타의 유형자산</v>
          </cell>
        </row>
        <row r="177">
          <cell r="D177" t="str">
            <v>13208000</v>
          </cell>
          <cell r="E177" t="str">
            <v>1201070200</v>
          </cell>
          <cell r="F177" t="str">
            <v>AA270003</v>
          </cell>
          <cell r="G177" t="str">
            <v>　　　 기타의유형자산감가상각누계액</v>
          </cell>
          <cell r="H177" t="str">
            <v>기타의유형자산감가상각누계액</v>
          </cell>
          <cell r="I177" t="str">
            <v>감가상각누계액-기타유형자산</v>
          </cell>
          <cell r="J177" t="str">
            <v>(감가상각누계액)</v>
          </cell>
        </row>
        <row r="178">
          <cell r="D178" t="str">
            <v>13300000</v>
          </cell>
          <cell r="E178"/>
          <cell r="F178"/>
          <cell r="G178" t="str">
            <v>　　 (3) 무형자산</v>
          </cell>
          <cell r="H178" t="str">
            <v>(3)무형자산</v>
          </cell>
          <cell r="I178" t="str">
            <v>-</v>
          </cell>
          <cell r="J178" t="str">
            <v>-</v>
          </cell>
        </row>
        <row r="179">
          <cell r="D179" t="str">
            <v>13301000</v>
          </cell>
          <cell r="E179" t="str">
            <v>1203010100</v>
          </cell>
          <cell r="F179" t="str">
            <v>AA310000</v>
          </cell>
          <cell r="G179" t="str">
            <v>　　　 영업권</v>
          </cell>
          <cell r="H179" t="str">
            <v>영업권</v>
          </cell>
          <cell r="I179" t="str">
            <v>영업권</v>
          </cell>
          <cell r="J179" t="str">
            <v>가.영업권</v>
          </cell>
        </row>
        <row r="180">
          <cell r="D180" t="str">
            <v>13302000</v>
          </cell>
          <cell r="E180" t="str">
            <v>1203020900</v>
          </cell>
          <cell r="F180" t="str">
            <v>AA360000</v>
          </cell>
          <cell r="G180" t="str">
            <v>　　　 상표권</v>
          </cell>
          <cell r="H180" t="str">
            <v>상표권</v>
          </cell>
          <cell r="I180" t="str">
            <v>상표권</v>
          </cell>
          <cell r="J180" t="str">
            <v>라.기타의 무형자산</v>
          </cell>
        </row>
        <row r="181">
          <cell r="D181" t="str">
            <v>13303000</v>
          </cell>
          <cell r="E181" t="str">
            <v>1203050300</v>
          </cell>
          <cell r="F181" t="str">
            <v>AA360000</v>
          </cell>
          <cell r="G181" t="str">
            <v>　　　 기타의무형자산</v>
          </cell>
          <cell r="H181" t="str">
            <v>기타의무형자산</v>
          </cell>
          <cell r="I181" t="str">
            <v>기타무형자산</v>
          </cell>
          <cell r="J181" t="str">
            <v>라.기타의 무형자산</v>
          </cell>
        </row>
        <row r="182">
          <cell r="D182" t="str">
            <v>13304000</v>
          </cell>
          <cell r="E182"/>
          <cell r="F182"/>
          <cell r="G182" t="str">
            <v>　　　 기타의무형자산감가상각누계액</v>
          </cell>
          <cell r="H182" t="str">
            <v>기타의무형자산감가상각누계액</v>
          </cell>
          <cell r="I182" t="str">
            <v>-</v>
          </cell>
          <cell r="J182" t="str">
            <v>-</v>
          </cell>
        </row>
        <row r="183">
          <cell r="D183" t="str">
            <v>13305000</v>
          </cell>
          <cell r="E183"/>
          <cell r="F183"/>
          <cell r="G183" t="str">
            <v>　　　 무형자산손상차손누계액</v>
          </cell>
          <cell r="H183" t="str">
            <v>무형자산손상차손누계액</v>
          </cell>
          <cell r="I183" t="str">
            <v>-</v>
          </cell>
          <cell r="J183" t="str">
            <v>-</v>
          </cell>
        </row>
        <row r="184">
          <cell r="D184" t="str">
            <v>13306000</v>
          </cell>
          <cell r="E184"/>
          <cell r="F184"/>
          <cell r="G184" t="str">
            <v>　　　 콘도회원권</v>
          </cell>
          <cell r="H184" t="str">
            <v>콘도회원권</v>
          </cell>
          <cell r="I184" t="str">
            <v>-</v>
          </cell>
          <cell r="J184" t="str">
            <v>-</v>
          </cell>
        </row>
        <row r="185">
          <cell r="D185" t="str">
            <v>13400000</v>
          </cell>
          <cell r="E185"/>
          <cell r="F185"/>
          <cell r="G185" t="str">
            <v>　　 (4) 기타비유동자산</v>
          </cell>
          <cell r="H185" t="str">
            <v>(4)기타비유동자산</v>
          </cell>
          <cell r="I185" t="str">
            <v>-</v>
          </cell>
          <cell r="J185" t="str">
            <v>-</v>
          </cell>
        </row>
        <row r="186">
          <cell r="D186" t="str">
            <v>13401000</v>
          </cell>
          <cell r="E186"/>
          <cell r="F186"/>
          <cell r="G186" t="str">
            <v>　　　 임차보증금</v>
          </cell>
          <cell r="H186" t="str">
            <v>보증금</v>
          </cell>
          <cell r="I186" t="str">
            <v>-</v>
          </cell>
          <cell r="J186" t="str">
            <v>-</v>
          </cell>
        </row>
        <row r="187">
          <cell r="D187" t="str">
            <v>13401010</v>
          </cell>
          <cell r="E187" t="str">
            <v>1209050100</v>
          </cell>
          <cell r="F187" t="str">
            <v>AA141000</v>
          </cell>
          <cell r="G187" t="str">
            <v>　　　　 임차보증금-건물</v>
          </cell>
          <cell r="H187" t="str">
            <v>임차보증금-건물</v>
          </cell>
          <cell r="I187" t="str">
            <v>임차보증금-건물</v>
          </cell>
          <cell r="J187" t="str">
            <v>⑴임차보증금</v>
          </cell>
        </row>
        <row r="188">
          <cell r="D188" t="str">
            <v>13401020</v>
          </cell>
          <cell r="E188" t="str">
            <v>1209050200</v>
          </cell>
          <cell r="F188" t="str">
            <v>AA141000</v>
          </cell>
          <cell r="G188" t="str">
            <v>　　　　 임차보증금-기타</v>
          </cell>
          <cell r="H188" t="str">
            <v>임차보증금-기타</v>
          </cell>
          <cell r="I188" t="str">
            <v>임차보증금-기타</v>
          </cell>
          <cell r="J188" t="str">
            <v>⑴임차보증금</v>
          </cell>
        </row>
        <row r="189">
          <cell r="D189" t="str">
            <v>13402000</v>
          </cell>
          <cell r="E189" t="str">
            <v>1209050400</v>
          </cell>
          <cell r="F189" t="str">
            <v>AA141000</v>
          </cell>
          <cell r="G189" t="str">
            <v>　　　 임차보증금현재가치할인차금</v>
          </cell>
          <cell r="H189" t="str">
            <v>임차보증금현재가치할인차금</v>
          </cell>
          <cell r="I189" t="str">
            <v>현할차-임차보증금</v>
          </cell>
          <cell r="J189" t="str">
            <v>⑴임차보증금</v>
          </cell>
        </row>
        <row r="190">
          <cell r="D190" t="str">
            <v>13403000</v>
          </cell>
          <cell r="E190" t="str">
            <v>1203050100</v>
          </cell>
          <cell r="F190" t="str">
            <v>AA360000</v>
          </cell>
          <cell r="G190" t="str">
            <v>　　　 회원권</v>
          </cell>
          <cell r="H190" t="str">
            <v>회원권</v>
          </cell>
          <cell r="I190" t="str">
            <v>회원권</v>
          </cell>
          <cell r="J190" t="str">
            <v>라.기타의 무형자산</v>
          </cell>
        </row>
        <row r="191">
          <cell r="D191" t="str">
            <v>13404000</v>
          </cell>
          <cell r="E191"/>
          <cell r="F191"/>
          <cell r="G191" t="str">
            <v>　　　 회원권현재가치할인차금</v>
          </cell>
          <cell r="H191" t="str">
            <v>회원권현재가치할인차금</v>
          </cell>
          <cell r="I191" t="str">
            <v>-</v>
          </cell>
          <cell r="J191" t="str">
            <v>-</v>
          </cell>
        </row>
        <row r="192">
          <cell r="D192" t="str">
            <v>13405000</v>
          </cell>
          <cell r="E192" t="str">
            <v>1208010100</v>
          </cell>
          <cell r="F192" t="str">
            <v>AA160000</v>
          </cell>
          <cell r="G192" t="str">
            <v>　　　 비유동성이연법인세자산</v>
          </cell>
          <cell r="H192" t="str">
            <v>비유동성이연법인세자산</v>
          </cell>
          <cell r="I192" t="str">
            <v>비유동이연법인세자산</v>
          </cell>
          <cell r="J192" t="str">
            <v>마.이연법인세자산</v>
          </cell>
        </row>
        <row r="193">
          <cell r="D193" t="str">
            <v>20000000</v>
          </cell>
          <cell r="E193"/>
          <cell r="F193"/>
          <cell r="G193" t="str">
            <v xml:space="preserve"> 부채</v>
          </cell>
          <cell r="H193" t="str">
            <v>부채</v>
          </cell>
          <cell r="I193" t="str">
            <v>-</v>
          </cell>
          <cell r="J193" t="str">
            <v>-</v>
          </cell>
        </row>
        <row r="194">
          <cell r="D194" t="str">
            <v>21000000</v>
          </cell>
          <cell r="E194"/>
          <cell r="F194"/>
          <cell r="G194" t="str">
            <v>　 I. 유동부채</v>
          </cell>
          <cell r="H194" t="str">
            <v>I.유동부채</v>
          </cell>
          <cell r="I194" t="str">
            <v>-</v>
          </cell>
          <cell r="J194" t="str">
            <v>-</v>
          </cell>
        </row>
        <row r="195">
          <cell r="D195" t="str">
            <v>21100000</v>
          </cell>
          <cell r="E195"/>
          <cell r="F195"/>
          <cell r="G195" t="str">
            <v>　　 단기차입금</v>
          </cell>
          <cell r="H195" t="str">
            <v>단기차입금</v>
          </cell>
          <cell r="I195" t="str">
            <v>-</v>
          </cell>
          <cell r="J195" t="str">
            <v>-</v>
          </cell>
        </row>
        <row r="196">
          <cell r="D196" t="str">
            <v>21200000</v>
          </cell>
          <cell r="E196"/>
          <cell r="F196"/>
          <cell r="G196" t="str">
            <v>　　 미지급금</v>
          </cell>
          <cell r="H196" t="str">
            <v>미지급금</v>
          </cell>
          <cell r="I196" t="str">
            <v>-</v>
          </cell>
          <cell r="J196" t="str">
            <v>-</v>
          </cell>
        </row>
        <row r="197">
          <cell r="D197" t="str">
            <v>21201000</v>
          </cell>
          <cell r="E197"/>
          <cell r="F197"/>
          <cell r="G197" t="str">
            <v>　　　 미지급금-투자</v>
          </cell>
          <cell r="H197" t="str">
            <v>미지급금-투자</v>
          </cell>
          <cell r="I197" t="str">
            <v>-</v>
          </cell>
          <cell r="J197" t="str">
            <v>-</v>
          </cell>
        </row>
        <row r="198">
          <cell r="D198" t="str">
            <v>21202000</v>
          </cell>
          <cell r="E198" t="str">
            <v>2101010110</v>
          </cell>
          <cell r="F198" t="str">
            <v>B1460000</v>
          </cell>
          <cell r="G198" t="str">
            <v>　　　 미지급금-일반</v>
          </cell>
          <cell r="H198" t="str">
            <v>미지급금-일반</v>
          </cell>
          <cell r="I198" t="str">
            <v>미지급금-일반거래처</v>
          </cell>
          <cell r="J198" t="str">
            <v>바.기타 미지급금</v>
          </cell>
        </row>
        <row r="199">
          <cell r="D199" t="str">
            <v>21203000</v>
          </cell>
          <cell r="E199"/>
          <cell r="F199"/>
          <cell r="G199" t="str">
            <v>　　　 미지급금-투자(외화)</v>
          </cell>
          <cell r="H199" t="str">
            <v>미지급금-투자(외화)</v>
          </cell>
          <cell r="I199" t="str">
            <v>-</v>
          </cell>
          <cell r="J199" t="str">
            <v>-</v>
          </cell>
        </row>
        <row r="200">
          <cell r="D200" t="str">
            <v>21204000</v>
          </cell>
          <cell r="E200" t="str">
            <v>2101010210</v>
          </cell>
          <cell r="F200" t="str">
            <v>B1460000</v>
          </cell>
          <cell r="G200" t="str">
            <v>　　　 미지급금-일반(외화)</v>
          </cell>
          <cell r="H200" t="str">
            <v>미지급금-일반(외화)</v>
          </cell>
          <cell r="I200" t="str">
            <v>미지급금-외화(일반거래처)</v>
          </cell>
          <cell r="J200" t="str">
            <v>바.기타 미지급금</v>
          </cell>
        </row>
        <row r="201">
          <cell r="D201" t="str">
            <v>21205000</v>
          </cell>
          <cell r="E201"/>
          <cell r="F201"/>
          <cell r="G201" t="str">
            <v>　　　 미지급금-법인카드</v>
          </cell>
          <cell r="H201" t="str">
            <v>미지급금-법인카드</v>
          </cell>
          <cell r="I201" t="str">
            <v>-</v>
          </cell>
          <cell r="J201" t="str">
            <v>-</v>
          </cell>
        </row>
        <row r="202">
          <cell r="D202" t="str">
            <v>21205010</v>
          </cell>
          <cell r="E202" t="str">
            <v>2101010310</v>
          </cell>
          <cell r="F202" t="str">
            <v>B1460000</v>
          </cell>
          <cell r="G202" t="str">
            <v>　　　　 미지급금-법인카드(법인)</v>
          </cell>
          <cell r="H202" t="str">
            <v>미지급금-법인카드(법인)</v>
          </cell>
          <cell r="I202" t="str">
            <v>미지급금-법인카드(법인)</v>
          </cell>
          <cell r="J202" t="str">
            <v>바.기타 미지급금</v>
          </cell>
        </row>
        <row r="203">
          <cell r="D203" t="str">
            <v>21205020</v>
          </cell>
          <cell r="E203" t="str">
            <v>2101010320</v>
          </cell>
          <cell r="F203" t="str">
            <v>B1460000</v>
          </cell>
          <cell r="G203" t="str">
            <v>　　　　 미지급금-법인카드(개인)</v>
          </cell>
          <cell r="H203" t="str">
            <v>미지급금-법인카드(개인)</v>
          </cell>
          <cell r="I203" t="str">
            <v>미지급금-법인카드(개인)</v>
          </cell>
          <cell r="J203" t="str">
            <v>바.기타 미지급금</v>
          </cell>
        </row>
        <row r="204">
          <cell r="D204" t="str">
            <v>21206000</v>
          </cell>
          <cell r="E204" t="str">
            <v>2101010400</v>
          </cell>
          <cell r="F204" t="str">
            <v>B1460000</v>
          </cell>
          <cell r="G204" t="str">
            <v>　　　 미지급금-사내지급</v>
          </cell>
          <cell r="H204" t="str">
            <v>미지급금-사내지급</v>
          </cell>
          <cell r="I204" t="str">
            <v>미지급금-사내지급</v>
          </cell>
          <cell r="J204" t="str">
            <v>바.기타 미지급금</v>
          </cell>
        </row>
        <row r="205">
          <cell r="D205" t="str">
            <v>21300000</v>
          </cell>
          <cell r="E205" t="str">
            <v>2107060100</v>
          </cell>
          <cell r="F205" t="str">
            <v>B1500000</v>
          </cell>
          <cell r="G205" t="str">
            <v>　　 미지급배당금</v>
          </cell>
          <cell r="H205" t="str">
            <v>미지급배당금</v>
          </cell>
          <cell r="I205" t="str">
            <v>미지급배당금</v>
          </cell>
          <cell r="J205" t="str">
            <v>11.미지급배당금</v>
          </cell>
        </row>
        <row r="206">
          <cell r="D206" t="str">
            <v>21400000</v>
          </cell>
          <cell r="E206" t="str">
            <v>2107010700</v>
          </cell>
          <cell r="F206" t="str">
            <v>B1730000</v>
          </cell>
          <cell r="G206" t="str">
            <v>　　 선수금</v>
          </cell>
          <cell r="H206" t="str">
            <v>선수금</v>
          </cell>
          <cell r="I206" t="str">
            <v>선수금-기타</v>
          </cell>
          <cell r="J206" t="str">
            <v>다.선수금</v>
          </cell>
        </row>
        <row r="207">
          <cell r="D207" t="str">
            <v>21500000</v>
          </cell>
          <cell r="E207"/>
          <cell r="F207"/>
          <cell r="G207" t="str">
            <v>　　 예수금</v>
          </cell>
          <cell r="H207" t="str">
            <v>예수금</v>
          </cell>
          <cell r="I207" t="str">
            <v>-</v>
          </cell>
          <cell r="J207" t="str">
            <v>-</v>
          </cell>
        </row>
        <row r="208">
          <cell r="D208" t="str">
            <v>21501000</v>
          </cell>
          <cell r="E208"/>
          <cell r="F208"/>
          <cell r="G208" t="str">
            <v>　　　 예수금-개인소득세</v>
          </cell>
          <cell r="H208" t="str">
            <v>예수금-개인소득세</v>
          </cell>
          <cell r="I208" t="str">
            <v>-</v>
          </cell>
          <cell r="J208" t="str">
            <v>-</v>
          </cell>
        </row>
        <row r="209">
          <cell r="D209" t="str">
            <v>21501010</v>
          </cell>
          <cell r="E209" t="str">
            <v>2107030110</v>
          </cell>
          <cell r="F209" t="str">
            <v>B1720000</v>
          </cell>
          <cell r="G209" t="str">
            <v>　　　　 예수금-개인소득세(근로)</v>
          </cell>
          <cell r="H209" t="str">
            <v>예수금-개인소득세(근로)</v>
          </cell>
          <cell r="I209" t="str">
            <v>예수금-개인소득세(근로)</v>
          </cell>
          <cell r="J209" t="str">
            <v>나.예수금</v>
          </cell>
        </row>
        <row r="210">
          <cell r="D210" t="str">
            <v>21501020</v>
          </cell>
          <cell r="E210" t="str">
            <v>2107030120</v>
          </cell>
          <cell r="F210" t="str">
            <v>B1720000</v>
          </cell>
          <cell r="G210" t="str">
            <v>　　　　 예수금-개인소득세(사업)</v>
          </cell>
          <cell r="H210" t="str">
            <v>예수금-개인소득세(사업)</v>
          </cell>
          <cell r="I210" t="str">
            <v>예수금-개인소득세(사업)</v>
          </cell>
          <cell r="J210" t="str">
            <v>나.예수금</v>
          </cell>
        </row>
        <row r="211">
          <cell r="D211" t="str">
            <v>21501030</v>
          </cell>
          <cell r="E211" t="str">
            <v>2107030130</v>
          </cell>
          <cell r="F211" t="str">
            <v>B1720000</v>
          </cell>
          <cell r="G211" t="str">
            <v>　　　　 예수금-개인소득세(기타)</v>
          </cell>
          <cell r="H211" t="str">
            <v>예수금-개인소득세(기타)</v>
          </cell>
          <cell r="I211" t="str">
            <v>예수금-개인소득세(기타)</v>
          </cell>
          <cell r="J211" t="str">
            <v>나.예수금</v>
          </cell>
        </row>
        <row r="212">
          <cell r="D212" t="str">
            <v>21501040</v>
          </cell>
          <cell r="E212" t="str">
            <v>2107030140</v>
          </cell>
          <cell r="F212" t="str">
            <v>B1720000</v>
          </cell>
          <cell r="G212" t="str">
            <v>　　　　 예수금-개인소득세(퇴직)</v>
          </cell>
          <cell r="H212" t="str">
            <v>예수금-개인소득세(퇴직)</v>
          </cell>
          <cell r="I212" t="str">
            <v>예수금-개인소득세(퇴직)</v>
          </cell>
          <cell r="J212" t="str">
            <v>나.예수금</v>
          </cell>
        </row>
        <row r="213">
          <cell r="D213" t="str">
            <v>21502000</v>
          </cell>
          <cell r="E213"/>
          <cell r="F213"/>
          <cell r="G213" t="str">
            <v>　　　 예수금-개인주민세</v>
          </cell>
          <cell r="H213" t="str">
            <v>예수금-개인주민세</v>
          </cell>
          <cell r="I213" t="str">
            <v>-</v>
          </cell>
          <cell r="J213" t="str">
            <v>-</v>
          </cell>
        </row>
        <row r="214">
          <cell r="D214" t="str">
            <v>21502010</v>
          </cell>
          <cell r="E214" t="str">
            <v>2107030310</v>
          </cell>
          <cell r="F214" t="str">
            <v>B1720000</v>
          </cell>
          <cell r="G214" t="str">
            <v>　　　　 예수금-개인주민세(근로)</v>
          </cell>
          <cell r="H214" t="str">
            <v>예수금-개인주민세(근로)</v>
          </cell>
          <cell r="I214" t="str">
            <v>예수금-개인주민세(근로)</v>
          </cell>
          <cell r="J214" t="str">
            <v>나.예수금</v>
          </cell>
        </row>
        <row r="215">
          <cell r="D215" t="str">
            <v>21502020</v>
          </cell>
          <cell r="E215" t="str">
            <v>2107030320</v>
          </cell>
          <cell r="F215" t="str">
            <v>B1720000</v>
          </cell>
          <cell r="G215" t="str">
            <v>　　　　 예수금-개인주민세(사업)</v>
          </cell>
          <cell r="H215" t="str">
            <v>예수금-개인주민세(사업)</v>
          </cell>
          <cell r="I215" t="str">
            <v>예수금-개인주민세(사업)</v>
          </cell>
          <cell r="J215" t="str">
            <v>나.예수금</v>
          </cell>
        </row>
        <row r="216">
          <cell r="D216" t="str">
            <v>21502030</v>
          </cell>
          <cell r="E216" t="str">
            <v>2107030330</v>
          </cell>
          <cell r="F216" t="str">
            <v>B1720000</v>
          </cell>
          <cell r="G216" t="str">
            <v>　　　　 예수금-개인주민세(기타)</v>
          </cell>
          <cell r="H216" t="str">
            <v>예수금-개인주민세(기타)</v>
          </cell>
          <cell r="I216" t="str">
            <v>예수금-개인주민세(기타)</v>
          </cell>
          <cell r="J216" t="str">
            <v>나.예수금</v>
          </cell>
        </row>
        <row r="217">
          <cell r="D217" t="str">
            <v>21502040</v>
          </cell>
          <cell r="E217" t="str">
            <v>2107030340</v>
          </cell>
          <cell r="F217" t="str">
            <v>B1720000</v>
          </cell>
          <cell r="G217" t="str">
            <v>　　　　 예수금-개인주민세(퇴직)</v>
          </cell>
          <cell r="H217" t="str">
            <v>예수금-개인주민세(퇴직)</v>
          </cell>
          <cell r="I217" t="str">
            <v>예수금-개인주민세(퇴직)</v>
          </cell>
          <cell r="J217" t="str">
            <v>나.예수금</v>
          </cell>
        </row>
        <row r="218">
          <cell r="D218" t="str">
            <v>21503000</v>
          </cell>
          <cell r="E218"/>
          <cell r="F218"/>
          <cell r="G218" t="str">
            <v>　　　 예수금-법정복리</v>
          </cell>
          <cell r="H218" t="str">
            <v>예수금-법정복리</v>
          </cell>
          <cell r="I218" t="str">
            <v>-</v>
          </cell>
          <cell r="J218" t="str">
            <v>-</v>
          </cell>
        </row>
        <row r="219">
          <cell r="D219" t="str">
            <v>21503010</v>
          </cell>
          <cell r="E219" t="str">
            <v>2107030510</v>
          </cell>
          <cell r="F219" t="str">
            <v>B1720000</v>
          </cell>
          <cell r="G219" t="str">
            <v>　　　　 예수금-법정복리(국민연금)</v>
          </cell>
          <cell r="H219" t="str">
            <v>예수금-법정복리(국민연금)</v>
          </cell>
          <cell r="I219" t="str">
            <v>예수금-법정복리(국민연금)</v>
          </cell>
          <cell r="J219" t="str">
            <v>나.예수금</v>
          </cell>
        </row>
        <row r="220">
          <cell r="D220" t="str">
            <v>21503020</v>
          </cell>
          <cell r="E220" t="str">
            <v>2107030520</v>
          </cell>
          <cell r="F220" t="str">
            <v>B1720000</v>
          </cell>
          <cell r="G220" t="str">
            <v>　　　　 예수금-법정복리(건강보험)</v>
          </cell>
          <cell r="H220" t="str">
            <v>예수금-법정복리(건강보험)</v>
          </cell>
          <cell r="I220" t="str">
            <v>예수금-법정복리(건강보험)</v>
          </cell>
          <cell r="J220" t="str">
            <v>나.예수금</v>
          </cell>
        </row>
        <row r="221">
          <cell r="D221" t="str">
            <v>21503030</v>
          </cell>
          <cell r="E221" t="str">
            <v>2107030530</v>
          </cell>
          <cell r="F221" t="str">
            <v>B1720000</v>
          </cell>
          <cell r="G221" t="str">
            <v>　　　　 예수금-법정복리(고용보험)</v>
          </cell>
          <cell r="H221" t="str">
            <v>예수금-법정복리(고용보험)</v>
          </cell>
          <cell r="I221" t="str">
            <v>예수금-법정복리(고용보험)</v>
          </cell>
          <cell r="J221" t="str">
            <v>나.예수금</v>
          </cell>
        </row>
        <row r="222">
          <cell r="D222" t="str">
            <v>21600000</v>
          </cell>
          <cell r="E222" t="str">
            <v>2107040100</v>
          </cell>
          <cell r="F222" t="str">
            <v>B1790000</v>
          </cell>
          <cell r="G222" t="str">
            <v>　　 예수부가가치세</v>
          </cell>
          <cell r="H222" t="str">
            <v>예수부가가치세</v>
          </cell>
          <cell r="I222" t="str">
            <v>부가세예수금</v>
          </cell>
          <cell r="J222" t="str">
            <v>차.부가세예수금</v>
          </cell>
        </row>
        <row r="223">
          <cell r="D223" t="str">
            <v>21700000</v>
          </cell>
          <cell r="E223"/>
          <cell r="F223"/>
          <cell r="G223" t="str">
            <v>　　 미지급비용</v>
          </cell>
          <cell r="H223" t="str">
            <v>미지급비용</v>
          </cell>
          <cell r="I223" t="str">
            <v>-</v>
          </cell>
          <cell r="J223" t="str">
            <v>-</v>
          </cell>
        </row>
        <row r="224">
          <cell r="D224" t="str">
            <v>21701000</v>
          </cell>
          <cell r="E224" t="str">
            <v>2101020900</v>
          </cell>
          <cell r="F224" t="str">
            <v>B1760000</v>
          </cell>
          <cell r="G224" t="str">
            <v>　　　 미지급비용-이자</v>
          </cell>
          <cell r="H224" t="str">
            <v>미지급비용-이자</v>
          </cell>
          <cell r="I224" t="str">
            <v>미지급비용_이자</v>
          </cell>
          <cell r="J224" t="str">
            <v>바.미지급비용</v>
          </cell>
        </row>
        <row r="225">
          <cell r="D225" t="str">
            <v>21702000</v>
          </cell>
          <cell r="E225"/>
          <cell r="F225"/>
          <cell r="G225" t="str">
            <v>　　　 미지급비용-일반</v>
          </cell>
          <cell r="H225" t="str">
            <v>미지급비용-일반</v>
          </cell>
          <cell r="I225" t="str">
            <v>-</v>
          </cell>
          <cell r="J225" t="str">
            <v>-</v>
          </cell>
        </row>
        <row r="226">
          <cell r="D226" t="str">
            <v>21703000</v>
          </cell>
          <cell r="E226"/>
          <cell r="F226"/>
          <cell r="G226" t="str">
            <v>　　　 미지급비용-카드</v>
          </cell>
          <cell r="H226" t="str">
            <v>미지급비용-카드</v>
          </cell>
          <cell r="I226" t="str">
            <v>-</v>
          </cell>
          <cell r="J226" t="str">
            <v>-</v>
          </cell>
        </row>
        <row r="227">
          <cell r="D227" t="str">
            <v>21704000</v>
          </cell>
          <cell r="E227" t="str">
            <v>2101020500</v>
          </cell>
          <cell r="F227" t="str">
            <v>B1760000</v>
          </cell>
          <cell r="G227" t="str">
            <v>　　　 미지급비용-기타</v>
          </cell>
          <cell r="H227" t="str">
            <v>미지급비용-기타</v>
          </cell>
          <cell r="I227" t="str">
            <v>미지급비용-기타</v>
          </cell>
          <cell r="J227" t="str">
            <v>바.미지급비용</v>
          </cell>
        </row>
        <row r="228">
          <cell r="D228" t="str">
            <v>21705000</v>
          </cell>
          <cell r="E228" t="str">
            <v>2101020100</v>
          </cell>
          <cell r="F228" t="str">
            <v>B1760000</v>
          </cell>
          <cell r="G228" t="str">
            <v>　　　 미지급비용-상여</v>
          </cell>
          <cell r="H228" t="str">
            <v>미지급비용-상여</v>
          </cell>
          <cell r="I228" t="str">
            <v>미지급비용-상여</v>
          </cell>
          <cell r="J228" t="str">
            <v>바.미지급비용</v>
          </cell>
        </row>
        <row r="229">
          <cell r="D229" t="str">
            <v>21706000</v>
          </cell>
          <cell r="E229" t="str">
            <v>2101020300</v>
          </cell>
          <cell r="F229" t="str">
            <v>B1760000</v>
          </cell>
          <cell r="G229" t="str">
            <v>　　　 미지급비용-수당</v>
          </cell>
          <cell r="H229" t="str">
            <v>미지급비용-수당</v>
          </cell>
          <cell r="I229" t="str">
            <v>미지급비용-수당</v>
          </cell>
          <cell r="J229" t="str">
            <v>바.미지급비용</v>
          </cell>
        </row>
        <row r="230">
          <cell r="D230" t="str">
            <v>21800000</v>
          </cell>
          <cell r="E230" t="str">
            <v>2103010100</v>
          </cell>
          <cell r="F230" t="str">
            <v>B1770000</v>
          </cell>
          <cell r="G230" t="str">
            <v>　　 미지급법인세</v>
          </cell>
          <cell r="H230" t="str">
            <v>미지급법인세</v>
          </cell>
          <cell r="I230" t="str">
            <v>미지급법인세-법인세</v>
          </cell>
          <cell r="J230" t="str">
            <v>사.미지급법인세</v>
          </cell>
        </row>
        <row r="231">
          <cell r="D231" t="str">
            <v>21900000</v>
          </cell>
          <cell r="E231" t="str">
            <v>2107020100</v>
          </cell>
          <cell r="F231" t="str">
            <v>B1740000</v>
          </cell>
          <cell r="G231" t="str">
            <v>　　 선수수익</v>
          </cell>
          <cell r="H231" t="str">
            <v>선수수익</v>
          </cell>
          <cell r="I231" t="str">
            <v>선수수익</v>
          </cell>
          <cell r="J231" t="str">
            <v>라.선수수익</v>
          </cell>
        </row>
        <row r="232">
          <cell r="D232" t="str">
            <v>22000000</v>
          </cell>
          <cell r="E232" t="str">
            <v>2205010100</v>
          </cell>
          <cell r="F232" t="str">
            <v>B3D00000</v>
          </cell>
          <cell r="G232" t="str">
            <v>　　 이연법인세부채</v>
          </cell>
          <cell r="H232" t="str">
            <v>이연법인세부채</v>
          </cell>
          <cell r="I232" t="str">
            <v>비유동이연법인세부채</v>
          </cell>
          <cell r="J232" t="str">
            <v>12.이연법인세부채</v>
          </cell>
        </row>
        <row r="233">
          <cell r="D233" t="str">
            <v>22100000</v>
          </cell>
          <cell r="E233" t="str">
            <v>2204020100</v>
          </cell>
          <cell r="F233" t="str">
            <v>B3F00000</v>
          </cell>
          <cell r="G233" t="str">
            <v>　　 기타충당부채</v>
          </cell>
          <cell r="H233" t="str">
            <v>기타충당부채</v>
          </cell>
          <cell r="I233" t="str">
            <v>비유동기타충당부채-기타</v>
          </cell>
          <cell r="J233" t="str">
            <v>15.기타의 기타부채</v>
          </cell>
        </row>
        <row r="234">
          <cell r="D234" t="str">
            <v>23000000</v>
          </cell>
          <cell r="E234"/>
          <cell r="F234"/>
          <cell r="G234" t="str">
            <v>　 II. 비유동부채</v>
          </cell>
          <cell r="H234" t="str">
            <v>II.비유동부채</v>
          </cell>
          <cell r="I234" t="str">
            <v>-</v>
          </cell>
          <cell r="J234" t="str">
            <v>-</v>
          </cell>
        </row>
        <row r="235">
          <cell r="D235" t="str">
            <v>23100000</v>
          </cell>
          <cell r="E235"/>
          <cell r="F235"/>
          <cell r="G235" t="str">
            <v>　　 사채</v>
          </cell>
          <cell r="H235" t="str">
            <v>사채</v>
          </cell>
          <cell r="I235" t="str">
            <v>-</v>
          </cell>
          <cell r="J235" t="str">
            <v>-</v>
          </cell>
        </row>
        <row r="236">
          <cell r="D236" t="str">
            <v>23101000</v>
          </cell>
          <cell r="E236" t="str">
            <v>2202010100</v>
          </cell>
          <cell r="F236" t="str">
            <v>B3100000</v>
          </cell>
          <cell r="G236" t="str">
            <v>　　　 사채(원화)</v>
          </cell>
          <cell r="H236" t="str">
            <v>사채(원화)</v>
          </cell>
          <cell r="I236" t="str">
            <v>사채(액면)</v>
          </cell>
          <cell r="J236" t="str">
            <v>3.장기사채</v>
          </cell>
        </row>
        <row r="237">
          <cell r="D237" t="str">
            <v>23102000</v>
          </cell>
          <cell r="E237" t="str">
            <v>2202010400</v>
          </cell>
          <cell r="F237" t="str">
            <v>B3100000</v>
          </cell>
          <cell r="G237" t="str">
            <v>　　　 사채(외화)</v>
          </cell>
          <cell r="H237" t="str">
            <v>사채(외화)</v>
          </cell>
          <cell r="I237" t="str">
            <v>외화사채(액면)</v>
          </cell>
          <cell r="J237" t="str">
            <v>3.장기사채</v>
          </cell>
        </row>
        <row r="238">
          <cell r="D238" t="str">
            <v>23200000</v>
          </cell>
          <cell r="E238" t="str">
            <v>2202010200</v>
          </cell>
          <cell r="F238" t="str">
            <v>B3100001</v>
          </cell>
          <cell r="G238" t="str">
            <v>　　 사채할인발행차금</v>
          </cell>
          <cell r="H238" t="str">
            <v>사채할인발행차금</v>
          </cell>
          <cell r="I238" t="str">
            <v>현할차-사채(할인)</v>
          </cell>
          <cell r="J238" t="str">
            <v>(사채발행차금)</v>
          </cell>
        </row>
        <row r="239">
          <cell r="D239" t="str">
            <v>23300000</v>
          </cell>
          <cell r="E239" t="str">
            <v>2202010300</v>
          </cell>
          <cell r="F239" t="str">
            <v>B3100001</v>
          </cell>
          <cell r="G239" t="str">
            <v>　　 사채할증발행차금</v>
          </cell>
          <cell r="H239" t="str">
            <v>사채할증발행차금</v>
          </cell>
          <cell r="I239" t="str">
            <v>현할차-사채(할증)</v>
          </cell>
          <cell r="J239" t="str">
            <v>(사채발행차금)</v>
          </cell>
        </row>
        <row r="240">
          <cell r="D240" t="str">
            <v>23400000</v>
          </cell>
          <cell r="E240"/>
          <cell r="F240"/>
          <cell r="G240" t="str">
            <v>　　 성과보수충당금</v>
          </cell>
          <cell r="H240" t="str">
            <v>성과보수충당금</v>
          </cell>
          <cell r="I240" t="str">
            <v>-</v>
          </cell>
          <cell r="J240" t="str">
            <v>-</v>
          </cell>
        </row>
        <row r="241">
          <cell r="D241" t="str">
            <v>23500000</v>
          </cell>
          <cell r="E241"/>
          <cell r="F241"/>
          <cell r="G241" t="str">
            <v>　　 장기차입금</v>
          </cell>
          <cell r="H241" t="str">
            <v>장기차입금</v>
          </cell>
          <cell r="I241" t="str">
            <v>-</v>
          </cell>
          <cell r="J241" t="str">
            <v>-</v>
          </cell>
        </row>
        <row r="242">
          <cell r="D242" t="str">
            <v>23501000</v>
          </cell>
          <cell r="E242" t="str">
            <v>2202020100</v>
          </cell>
          <cell r="F242" t="str">
            <v>B3510000</v>
          </cell>
          <cell r="G242" t="str">
            <v>　　　 장기차입금(원화)</v>
          </cell>
          <cell r="H242" t="str">
            <v>장기차입금(원화)</v>
          </cell>
          <cell r="I242" t="str">
            <v>장기차입금</v>
          </cell>
          <cell r="J242" t="str">
            <v>가.원화장기차입금</v>
          </cell>
        </row>
        <row r="243">
          <cell r="D243" t="str">
            <v>23502000</v>
          </cell>
          <cell r="E243" t="str">
            <v>2202020300</v>
          </cell>
          <cell r="F243" t="str">
            <v>B3520000</v>
          </cell>
          <cell r="G243" t="str">
            <v>　　　 장기차입금(외화)</v>
          </cell>
          <cell r="H243" t="str">
            <v>장기차입금(외화)</v>
          </cell>
          <cell r="I243" t="str">
            <v>외화장기차입금</v>
          </cell>
          <cell r="J243" t="str">
            <v>나.외화장기차입금</v>
          </cell>
        </row>
        <row r="244">
          <cell r="D244" t="str">
            <v>23600000</v>
          </cell>
          <cell r="E244" t="str">
            <v>2202020200</v>
          </cell>
          <cell r="F244" t="str">
            <v>B3500004</v>
          </cell>
          <cell r="G244" t="str">
            <v>　　 장기차입금현재가치할인차금</v>
          </cell>
          <cell r="H244" t="str">
            <v>장기차입금현재가치할인차금</v>
          </cell>
          <cell r="I244" t="str">
            <v>현할차-장기차입금</v>
          </cell>
          <cell r="J244" t="str">
            <v>(현재가치할인차금)</v>
          </cell>
        </row>
        <row r="245">
          <cell r="D245" t="str">
            <v>23700000</v>
          </cell>
          <cell r="E245" t="str">
            <v>2203010100</v>
          </cell>
          <cell r="F245" t="str">
            <v>B3A00000</v>
          </cell>
          <cell r="G245" t="str">
            <v>　　 퇴직급여충당부채</v>
          </cell>
          <cell r="H245" t="str">
            <v>퇴직급여충당부채</v>
          </cell>
          <cell r="I245" t="str">
            <v>확정급여채무</v>
          </cell>
          <cell r="J245" t="str">
            <v>7.퇴직급여충당부채</v>
          </cell>
        </row>
        <row r="246">
          <cell r="D246" t="str">
            <v>23800000</v>
          </cell>
          <cell r="E246" t="str">
            <v>2203020100</v>
          </cell>
          <cell r="F246" t="str">
            <v>B3A00006</v>
          </cell>
          <cell r="G246" t="str">
            <v>　　 퇴직연금운용자산</v>
          </cell>
          <cell r="H246" t="str">
            <v>퇴직연금운용자산</v>
          </cell>
          <cell r="I246" t="str">
            <v>사외적립자산</v>
          </cell>
          <cell r="J246" t="str">
            <v>(퇴직보험예치금)</v>
          </cell>
        </row>
        <row r="247">
          <cell r="D247" t="str">
            <v>23900000</v>
          </cell>
          <cell r="E247" t="str">
            <v>2205010100</v>
          </cell>
          <cell r="F247" t="str">
            <v>B3D00000</v>
          </cell>
          <cell r="G247" t="str">
            <v>　　 비유동성이연법인세부채</v>
          </cell>
          <cell r="H247" t="str">
            <v>비유동성이연법인세부채</v>
          </cell>
          <cell r="I247" t="str">
            <v>비유동이연법인세부채</v>
          </cell>
          <cell r="J247" t="str">
            <v>12.이연법인세부채</v>
          </cell>
        </row>
        <row r="248">
          <cell r="D248" t="str">
            <v>30000000</v>
          </cell>
          <cell r="E248"/>
          <cell r="F248"/>
          <cell r="G248" t="str">
            <v xml:space="preserve"> 자본</v>
          </cell>
          <cell r="H248" t="str">
            <v>자본</v>
          </cell>
          <cell r="I248" t="str">
            <v>-</v>
          </cell>
          <cell r="J248" t="str">
            <v>-</v>
          </cell>
        </row>
        <row r="249">
          <cell r="D249" t="str">
            <v>31000000</v>
          </cell>
          <cell r="E249"/>
          <cell r="F249"/>
          <cell r="G249" t="str">
            <v>　 I. 자본금</v>
          </cell>
          <cell r="H249" t="str">
            <v>I.자본금</v>
          </cell>
          <cell r="I249" t="str">
            <v>-</v>
          </cell>
          <cell r="J249" t="str">
            <v>-</v>
          </cell>
        </row>
        <row r="250">
          <cell r="D250" t="str">
            <v>31100000</v>
          </cell>
          <cell r="E250" t="str">
            <v>3101010100</v>
          </cell>
          <cell r="F250" t="str">
            <v>C1100000</v>
          </cell>
          <cell r="G250" t="str">
            <v>　　 보통주자본금</v>
          </cell>
          <cell r="H250" t="str">
            <v>보통주자본금</v>
          </cell>
          <cell r="I250" t="str">
            <v>보통주자본금</v>
          </cell>
          <cell r="J250" t="str">
            <v>1.보통주자본금</v>
          </cell>
        </row>
        <row r="251">
          <cell r="D251" t="str">
            <v>31200000</v>
          </cell>
          <cell r="E251" t="str">
            <v>3101020100</v>
          </cell>
          <cell r="F251" t="str">
            <v>C1200000</v>
          </cell>
          <cell r="G251" t="str">
            <v>　　 우선주자본금</v>
          </cell>
          <cell r="H251" t="str">
            <v>우선주자본금</v>
          </cell>
          <cell r="I251" t="str">
            <v>우선주자본금</v>
          </cell>
          <cell r="J251" t="str">
            <v xml:space="preserve">2.우선주자본금 </v>
          </cell>
        </row>
        <row r="252">
          <cell r="D252" t="str">
            <v>31300000</v>
          </cell>
          <cell r="E252" t="str">
            <v>3101010100</v>
          </cell>
          <cell r="F252" t="str">
            <v>C1100000</v>
          </cell>
          <cell r="G252" t="str">
            <v>　　 출자금</v>
          </cell>
          <cell r="H252" t="str">
            <v>출자금</v>
          </cell>
          <cell r="I252" t="str">
            <v>보통주자본금</v>
          </cell>
          <cell r="J252" t="str">
            <v>1.보통주자본금</v>
          </cell>
        </row>
        <row r="253">
          <cell r="D253" t="str">
            <v>32000000</v>
          </cell>
          <cell r="E253"/>
          <cell r="F253"/>
          <cell r="G253" t="str">
            <v>　 II. 자본잉여금</v>
          </cell>
          <cell r="H253" t="str">
            <v>II.자본잉여금</v>
          </cell>
          <cell r="I253" t="str">
            <v>-</v>
          </cell>
          <cell r="J253" t="str">
            <v>-</v>
          </cell>
        </row>
        <row r="254">
          <cell r="D254" t="str">
            <v>32100000</v>
          </cell>
          <cell r="E254" t="str">
            <v>3102010100</v>
          </cell>
          <cell r="F254" t="str">
            <v>C2100000</v>
          </cell>
          <cell r="G254" t="str">
            <v>　　 주식발행초과금</v>
          </cell>
          <cell r="H254" t="str">
            <v>주식발행초과금</v>
          </cell>
          <cell r="I254" t="str">
            <v>주식발행초과금</v>
          </cell>
          <cell r="J254" t="str">
            <v>1.주식발행초과금</v>
          </cell>
        </row>
        <row r="255">
          <cell r="D255" t="str">
            <v>32200000</v>
          </cell>
          <cell r="E255" t="str">
            <v>3102030100</v>
          </cell>
          <cell r="F255" t="str">
            <v>C2200000</v>
          </cell>
          <cell r="G255" t="str">
            <v>　　 감자차익</v>
          </cell>
          <cell r="H255" t="str">
            <v>감자차익</v>
          </cell>
          <cell r="I255" t="str">
            <v>감자차익</v>
          </cell>
          <cell r="J255" t="str">
            <v>2.감자차익</v>
          </cell>
        </row>
        <row r="256">
          <cell r="D256" t="str">
            <v>32300000</v>
          </cell>
          <cell r="E256" t="str">
            <v>3102040100</v>
          </cell>
          <cell r="F256" t="str">
            <v>C2300000</v>
          </cell>
          <cell r="G256" t="str">
            <v>　　 자기주식처분이익</v>
          </cell>
          <cell r="H256" t="str">
            <v>자기주식처분이익</v>
          </cell>
          <cell r="I256" t="str">
            <v>자기주식처분이익</v>
          </cell>
          <cell r="J256" t="str">
            <v>3.기타자본잉여금</v>
          </cell>
        </row>
        <row r="257">
          <cell r="D257" t="str">
            <v>32400000</v>
          </cell>
          <cell r="E257"/>
          <cell r="F257"/>
          <cell r="G257" t="str">
            <v>　　 기타자본잉여금</v>
          </cell>
          <cell r="H257" t="str">
            <v>기타자본잉여금</v>
          </cell>
          <cell r="I257" t="str">
            <v>-</v>
          </cell>
          <cell r="J257" t="str">
            <v>-</v>
          </cell>
        </row>
        <row r="258">
          <cell r="D258" t="str">
            <v>32401000</v>
          </cell>
          <cell r="E258" t="str">
            <v>3102050100</v>
          </cell>
          <cell r="F258" t="str">
            <v>C2300000</v>
          </cell>
          <cell r="G258" t="str">
            <v>　　　 전환권대가</v>
          </cell>
          <cell r="H258" t="str">
            <v>전환권대가</v>
          </cell>
          <cell r="I258" t="str">
            <v>전환권대가</v>
          </cell>
          <cell r="J258" t="str">
            <v>3.기타자본잉여금</v>
          </cell>
        </row>
        <row r="259">
          <cell r="D259" t="str">
            <v>32402000</v>
          </cell>
          <cell r="E259" t="str">
            <v>3102060100</v>
          </cell>
          <cell r="F259" t="str">
            <v>C2300000</v>
          </cell>
          <cell r="G259" t="str">
            <v>　　　 신주인수권대가</v>
          </cell>
          <cell r="H259" t="str">
            <v>신주인수권대가</v>
          </cell>
          <cell r="I259" t="str">
            <v>신주인수권대가</v>
          </cell>
          <cell r="J259" t="str">
            <v>3.기타자본잉여금</v>
          </cell>
        </row>
        <row r="260">
          <cell r="D260" t="str">
            <v>32403000</v>
          </cell>
          <cell r="E260" t="str">
            <v>3102070100</v>
          </cell>
          <cell r="F260" t="str">
            <v>C2300000</v>
          </cell>
          <cell r="G260" t="str">
            <v>　　　 기타자본잉여금</v>
          </cell>
          <cell r="H260" t="str">
            <v>기타자본잉여금</v>
          </cell>
          <cell r="I260" t="str">
            <v>기타자본잉여금</v>
          </cell>
          <cell r="J260" t="str">
            <v>3.기타자본잉여금</v>
          </cell>
        </row>
        <row r="261">
          <cell r="D261" t="str">
            <v>33000000</v>
          </cell>
          <cell r="E261"/>
          <cell r="F261"/>
          <cell r="G261" t="str">
            <v>　 III. 자본조정</v>
          </cell>
          <cell r="H261" t="str">
            <v>III.자본조정</v>
          </cell>
          <cell r="I261" t="str">
            <v>-</v>
          </cell>
          <cell r="J261" t="str">
            <v>-</v>
          </cell>
        </row>
        <row r="262">
          <cell r="D262" t="str">
            <v>33100000</v>
          </cell>
          <cell r="E262" t="str">
            <v>3103050100</v>
          </cell>
          <cell r="F262" t="str">
            <v>C4400000</v>
          </cell>
          <cell r="G262" t="str">
            <v>　　 주식매입선택권</v>
          </cell>
          <cell r="H262" t="str">
            <v>주식매입선택권</v>
          </cell>
          <cell r="I262" t="str">
            <v>주식선택권</v>
          </cell>
          <cell r="J262" t="str">
            <v>4.주식매수선택권</v>
          </cell>
        </row>
        <row r="263">
          <cell r="D263" t="str">
            <v>33200000</v>
          </cell>
          <cell r="E263" t="str">
            <v>3103010100</v>
          </cell>
          <cell r="F263" t="str">
            <v>C4100000</v>
          </cell>
          <cell r="G263" t="str">
            <v>　　 주식할인발행차금</v>
          </cell>
          <cell r="H263" t="str">
            <v>주식할인발행차금</v>
          </cell>
          <cell r="I263" t="str">
            <v>주식할인발행차금</v>
          </cell>
          <cell r="J263" t="str">
            <v>1.주식할인발행차금</v>
          </cell>
        </row>
        <row r="264">
          <cell r="D264" t="str">
            <v>33300000</v>
          </cell>
          <cell r="E264" t="str">
            <v>3103020100</v>
          </cell>
          <cell r="F264" t="str">
            <v>C4300000</v>
          </cell>
          <cell r="G264" t="str">
            <v>　　 자기주식</v>
          </cell>
          <cell r="H264" t="str">
            <v>자기주식</v>
          </cell>
          <cell r="I264" t="str">
            <v>자기주식</v>
          </cell>
          <cell r="J264" t="str">
            <v>3.자기주식</v>
          </cell>
        </row>
        <row r="265">
          <cell r="D265" t="str">
            <v>33400000</v>
          </cell>
          <cell r="E265" t="str">
            <v>3103040100</v>
          </cell>
          <cell r="F265" t="str">
            <v>C4A00000</v>
          </cell>
          <cell r="G265" t="str">
            <v>　　 자기주식처분손실</v>
          </cell>
          <cell r="H265" t="str">
            <v>자기주식처분손실</v>
          </cell>
          <cell r="I265" t="str">
            <v>자기주식처분손실</v>
          </cell>
          <cell r="J265" t="str">
            <v>6.기타 자본조정</v>
          </cell>
        </row>
        <row r="266">
          <cell r="D266" t="str">
            <v>33500000</v>
          </cell>
          <cell r="E266" t="str">
            <v>3103060100</v>
          </cell>
          <cell r="F266" t="str">
            <v>C4A00000</v>
          </cell>
          <cell r="G266" t="str">
            <v>　　 기타자본조정</v>
          </cell>
          <cell r="H266" t="str">
            <v>기타자본조정</v>
          </cell>
          <cell r="I266" t="str">
            <v>기타자본조정</v>
          </cell>
          <cell r="J266" t="str">
            <v>6.기타 자본조정</v>
          </cell>
        </row>
        <row r="267">
          <cell r="D267" t="str">
            <v>34000000</v>
          </cell>
          <cell r="E267"/>
          <cell r="F267"/>
          <cell r="G267" t="str">
            <v>　 IV. 기타포괄손익누계액</v>
          </cell>
          <cell r="H267" t="str">
            <v>IV.기타포괄손익누계액</v>
          </cell>
          <cell r="I267" t="str">
            <v>-</v>
          </cell>
          <cell r="J267" t="str">
            <v>-</v>
          </cell>
        </row>
        <row r="268">
          <cell r="D268" t="str">
            <v>34100000</v>
          </cell>
          <cell r="E268"/>
          <cell r="F268"/>
          <cell r="G268" t="str">
            <v>　　 매도가능증권평가이익</v>
          </cell>
          <cell r="H268" t="str">
            <v>매도가능증권평가이익</v>
          </cell>
          <cell r="I268" t="str">
            <v>-</v>
          </cell>
          <cell r="J268" t="str">
            <v>-</v>
          </cell>
        </row>
        <row r="269">
          <cell r="D269" t="str">
            <v>34101000</v>
          </cell>
          <cell r="E269" t="str">
            <v>3104010100</v>
          </cell>
          <cell r="F269" t="str">
            <v>C4600000</v>
          </cell>
          <cell r="G269" t="str">
            <v>　　　 신기술투자자산주식평가이익</v>
          </cell>
          <cell r="H269" t="str">
            <v>신기술투자자산주식평가이익</v>
          </cell>
          <cell r="I269" t="str">
            <v>누계액-매도가능금융자산평가이익</v>
          </cell>
          <cell r="J269" t="str">
            <v>1.매도가능증권평가이익</v>
          </cell>
        </row>
        <row r="270">
          <cell r="D270" t="str">
            <v>34102000</v>
          </cell>
          <cell r="E270" t="str">
            <v>3104010100</v>
          </cell>
          <cell r="F270" t="str">
            <v>C4600000</v>
          </cell>
          <cell r="G270" t="str">
            <v>　　　 일반투자자산주식평가이익</v>
          </cell>
          <cell r="H270" t="str">
            <v>일반투자자산주식평가이익</v>
          </cell>
          <cell r="I270" t="str">
            <v>누계액-매도가능금융자산평가이익</v>
          </cell>
          <cell r="J270" t="str">
            <v>1.매도가능증권평가이익</v>
          </cell>
        </row>
        <row r="271">
          <cell r="D271" t="str">
            <v>34103000</v>
          </cell>
          <cell r="E271" t="str">
            <v>3104010100</v>
          </cell>
          <cell r="F271" t="str">
            <v>C4600000</v>
          </cell>
          <cell r="G271" t="str">
            <v>　　　 해외투자주식평가이익</v>
          </cell>
          <cell r="H271" t="str">
            <v>해외투자주식평가이익</v>
          </cell>
          <cell r="I271" t="str">
            <v>누계액-매도가능금융자산평가이익</v>
          </cell>
          <cell r="J271" t="str">
            <v>1.매도가능증권평가이익</v>
          </cell>
        </row>
        <row r="272">
          <cell r="D272" t="str">
            <v>34104000</v>
          </cell>
          <cell r="E272" t="str">
            <v>3104010100</v>
          </cell>
          <cell r="F272" t="str">
            <v>C4600000</v>
          </cell>
          <cell r="G272" t="str">
            <v>　　　 매도가능증권평가이익</v>
          </cell>
          <cell r="H272" t="str">
            <v>매도가능증권평가이익</v>
          </cell>
          <cell r="I272" t="str">
            <v>누계액-매도가능금융자산평가이익</v>
          </cell>
          <cell r="J272" t="str">
            <v>1.매도가능증권평가이익</v>
          </cell>
        </row>
        <row r="273">
          <cell r="D273" t="str">
            <v>34105000</v>
          </cell>
          <cell r="E273" t="str">
            <v>3104010100</v>
          </cell>
          <cell r="F273" t="str">
            <v>C4600000</v>
          </cell>
          <cell r="G273" t="str">
            <v>　　　 매도가능증권평가이익 법인세효과</v>
          </cell>
          <cell r="H273" t="str">
            <v>매도가능증권평가이익법인세효과</v>
          </cell>
          <cell r="I273" t="str">
            <v>누계액-매도가능금융자산평가이익</v>
          </cell>
          <cell r="J273" t="str">
            <v>1.매도가능증권평가이익</v>
          </cell>
        </row>
        <row r="274">
          <cell r="D274" t="str">
            <v>34200000</v>
          </cell>
          <cell r="E274"/>
          <cell r="F274"/>
          <cell r="G274" t="str">
            <v>　　 매도가능증권평가손실</v>
          </cell>
          <cell r="H274" t="str">
            <v>매도가능증권평가손실</v>
          </cell>
          <cell r="I274" t="str">
            <v>-</v>
          </cell>
          <cell r="J274" t="str">
            <v>-</v>
          </cell>
        </row>
        <row r="275">
          <cell r="D275" t="str">
            <v>34201000</v>
          </cell>
          <cell r="E275" t="str">
            <v>3104020100</v>
          </cell>
          <cell r="F275" t="str">
            <v>C4700000</v>
          </cell>
          <cell r="G275" t="str">
            <v>　　　 신기술투자자산주식평가손실</v>
          </cell>
          <cell r="H275" t="str">
            <v>신기술투자자산주식평가손실</v>
          </cell>
          <cell r="I275" t="str">
            <v>누계액-매도가능금융자산평가손실</v>
          </cell>
          <cell r="J275" t="str">
            <v>2.매도가능증권평가손실</v>
          </cell>
        </row>
        <row r="276">
          <cell r="D276" t="str">
            <v>34202000</v>
          </cell>
          <cell r="E276" t="str">
            <v>3104020100</v>
          </cell>
          <cell r="F276" t="str">
            <v>C4700000</v>
          </cell>
          <cell r="G276" t="str">
            <v>　　　 일반투자자산주식평가손실</v>
          </cell>
          <cell r="H276" t="str">
            <v>일반투자자산주식평가손실</v>
          </cell>
          <cell r="I276" t="str">
            <v>누계액-매도가능금융자산평가손실</v>
          </cell>
          <cell r="J276" t="str">
            <v>2.매도가능증권평가손실</v>
          </cell>
        </row>
        <row r="277">
          <cell r="D277" t="str">
            <v>34203000</v>
          </cell>
          <cell r="E277" t="str">
            <v>3104020100</v>
          </cell>
          <cell r="F277" t="str">
            <v>C4700000</v>
          </cell>
          <cell r="G277" t="str">
            <v>　　　 해외투자주식평가손실</v>
          </cell>
          <cell r="H277" t="str">
            <v>해외투자주식평가손실</v>
          </cell>
          <cell r="I277" t="str">
            <v>누계액-매도가능금융자산평가손실</v>
          </cell>
          <cell r="J277" t="str">
            <v>2.매도가능증권평가손실</v>
          </cell>
        </row>
        <row r="278">
          <cell r="D278" t="str">
            <v>34204000</v>
          </cell>
          <cell r="E278" t="str">
            <v>3104020100</v>
          </cell>
          <cell r="F278" t="str">
            <v>C4700000</v>
          </cell>
          <cell r="G278" t="str">
            <v>　　　 매도가능증권평가손실</v>
          </cell>
          <cell r="H278" t="str">
            <v>매도가능증권평가손실</v>
          </cell>
          <cell r="I278" t="str">
            <v>누계액-매도가능금융자산평가손실</v>
          </cell>
          <cell r="J278" t="str">
            <v>2.매도가능증권평가손실</v>
          </cell>
        </row>
        <row r="279">
          <cell r="D279" t="str">
            <v>34205000</v>
          </cell>
          <cell r="E279" t="str">
            <v>3104020100</v>
          </cell>
          <cell r="F279" t="str">
            <v>C4700000</v>
          </cell>
          <cell r="G279" t="str">
            <v>　　　 매도가능증권평가손실 법인세효과</v>
          </cell>
          <cell r="H279" t="str">
            <v>매도가능증권평가손실법인세효과</v>
          </cell>
          <cell r="I279" t="str">
            <v>누계액-매도가능금융자산평가손실</v>
          </cell>
          <cell r="J279" t="str">
            <v>2.매도가능증권평가손실</v>
          </cell>
        </row>
        <row r="280">
          <cell r="D280" t="str">
            <v>34300000</v>
          </cell>
          <cell r="E280"/>
          <cell r="F280"/>
          <cell r="G280" t="str">
            <v>　　 지분법자본변동</v>
          </cell>
          <cell r="H280" t="str">
            <v>지분법자본변동</v>
          </cell>
          <cell r="I280" t="str">
            <v>-</v>
          </cell>
          <cell r="J280" t="str">
            <v>-</v>
          </cell>
        </row>
        <row r="281">
          <cell r="D281" t="str">
            <v>34301000</v>
          </cell>
          <cell r="E281" t="str">
            <v>3104090100</v>
          </cell>
          <cell r="F281" t="str">
            <v>C5300000</v>
          </cell>
          <cell r="G281" t="str">
            <v>　　　 지분법자본변동</v>
          </cell>
          <cell r="H281" t="str">
            <v>지분법자본변동</v>
          </cell>
          <cell r="I281" t="str">
            <v>누계액-지분법자본변동</v>
          </cell>
          <cell r="J281" t="str">
            <v>7.지분법자본변동</v>
          </cell>
        </row>
        <row r="282">
          <cell r="D282" t="str">
            <v>34302000</v>
          </cell>
          <cell r="E282" t="str">
            <v>3104090100</v>
          </cell>
          <cell r="F282" t="str">
            <v>C5300000</v>
          </cell>
          <cell r="G282" t="str">
            <v>　　　 지분법자본변동법인세효과</v>
          </cell>
          <cell r="H282" t="str">
            <v>지분법자본변동법인세효과</v>
          </cell>
          <cell r="I282" t="str">
            <v>누계액-지분법자본변동</v>
          </cell>
          <cell r="J282" t="str">
            <v>7.지분법자본변동</v>
          </cell>
        </row>
        <row r="283">
          <cell r="D283" t="str">
            <v>34400000</v>
          </cell>
          <cell r="E283"/>
          <cell r="F283"/>
          <cell r="G283" t="str">
            <v>　　 부의지분법자본변동</v>
          </cell>
          <cell r="H283" t="str">
            <v>부의지분법자본변동</v>
          </cell>
          <cell r="I283" t="str">
            <v>-</v>
          </cell>
          <cell r="J283" t="str">
            <v>-</v>
          </cell>
        </row>
        <row r="284">
          <cell r="D284" t="str">
            <v>34401000</v>
          </cell>
          <cell r="E284" t="str">
            <v>3104100100</v>
          </cell>
          <cell r="F284" t="str">
            <v>C5400000</v>
          </cell>
          <cell r="G284" t="str">
            <v>　　　 부의지분법자본변동</v>
          </cell>
          <cell r="H284" t="str">
            <v>부의지분법자본변동</v>
          </cell>
          <cell r="I284" t="str">
            <v>누계액-부의지분법자본변동</v>
          </cell>
          <cell r="J284" t="str">
            <v>8.부의 지분법자본변동</v>
          </cell>
        </row>
        <row r="285">
          <cell r="D285" t="str">
            <v>34402000</v>
          </cell>
          <cell r="E285" t="str">
            <v>3104100100</v>
          </cell>
          <cell r="F285" t="str">
            <v>C5400000</v>
          </cell>
          <cell r="G285" t="str">
            <v>　　　 부의지분법자본변동법인세효과</v>
          </cell>
          <cell r="H285" t="str">
            <v>부의지분법자본변동법인세효과</v>
          </cell>
          <cell r="I285" t="str">
            <v>누계액-부의지분법자본변동</v>
          </cell>
          <cell r="J285" t="str">
            <v>8.부의 지분법자본변동</v>
          </cell>
        </row>
        <row r="286">
          <cell r="D286" t="str">
            <v>35000000</v>
          </cell>
          <cell r="E286"/>
          <cell r="F286"/>
          <cell r="G286" t="str">
            <v>　 V. 이익잉여금</v>
          </cell>
          <cell r="H286" t="str">
            <v>V.이익잉여금</v>
          </cell>
          <cell r="I286" t="str">
            <v>-</v>
          </cell>
          <cell r="J286" t="str">
            <v>-</v>
          </cell>
        </row>
        <row r="287">
          <cell r="D287" t="str">
            <v>35100000</v>
          </cell>
          <cell r="E287" t="str">
            <v>3105010100</v>
          </cell>
          <cell r="F287" t="str">
            <v>C3100000</v>
          </cell>
          <cell r="G287" t="str">
            <v>　　 이익준비금</v>
          </cell>
          <cell r="H287" t="str">
            <v>이익준비금</v>
          </cell>
          <cell r="I287" t="str">
            <v>이익준비금</v>
          </cell>
          <cell r="J287" t="str">
            <v>1.이익준비금</v>
          </cell>
        </row>
        <row r="288">
          <cell r="D288" t="str">
            <v>35200000</v>
          </cell>
          <cell r="E288" t="str">
            <v>3105010300</v>
          </cell>
          <cell r="F288" t="str">
            <v>C3400000</v>
          </cell>
          <cell r="G288" t="str">
            <v>　　 기타법정적립금</v>
          </cell>
          <cell r="H288" t="str">
            <v>기타법정적립금</v>
          </cell>
          <cell r="I288" t="str">
            <v>기타법정적립금</v>
          </cell>
          <cell r="J288" t="str">
            <v>4.기타 법정적립금</v>
          </cell>
        </row>
        <row r="289">
          <cell r="D289" t="str">
            <v>35300000</v>
          </cell>
          <cell r="E289" t="str">
            <v>3105020200</v>
          </cell>
          <cell r="F289" t="str">
            <v>C3500000</v>
          </cell>
          <cell r="G289" t="str">
            <v>　　 임의적립금</v>
          </cell>
          <cell r="H289" t="str">
            <v>임의적립금</v>
          </cell>
          <cell r="I289" t="str">
            <v>기타임의적립금</v>
          </cell>
          <cell r="J289" t="str">
            <v>5.임의적립금</v>
          </cell>
        </row>
        <row r="290">
          <cell r="D290" t="str">
            <v>35400000</v>
          </cell>
          <cell r="E290"/>
          <cell r="F290"/>
          <cell r="G290" t="str">
            <v>　　 미처분이익잉여금</v>
          </cell>
          <cell r="H290" t="str">
            <v>미처분이익잉여금</v>
          </cell>
          <cell r="I290" t="str">
            <v>-</v>
          </cell>
          <cell r="J290" t="str">
            <v>-</v>
          </cell>
        </row>
        <row r="291">
          <cell r="D291" t="str">
            <v>35401000</v>
          </cell>
          <cell r="E291" t="str">
            <v>3105040100</v>
          </cell>
          <cell r="F291" t="str">
            <v>C3700000</v>
          </cell>
          <cell r="G291" t="str">
            <v>　　　 전기이월이익잉여금</v>
          </cell>
          <cell r="H291" t="str">
            <v>전기이월이익잉여금</v>
          </cell>
          <cell r="I291" t="str">
            <v>미처분이익잉여금</v>
          </cell>
          <cell r="J291" t="str">
            <v>7.미처분이익잉여금(미처리결손금)</v>
          </cell>
        </row>
        <row r="292">
          <cell r="D292" t="str">
            <v>35402000</v>
          </cell>
          <cell r="E292" t="str">
            <v>3105040300</v>
          </cell>
          <cell r="F292" t="str">
            <v>C3700000</v>
          </cell>
          <cell r="G292" t="str">
            <v>　　　 전기손익수정이익</v>
          </cell>
          <cell r="H292" t="str">
            <v>전기손익수정이익</v>
          </cell>
          <cell r="I292" t="str">
            <v>중대한전기오류수정손익</v>
          </cell>
          <cell r="J292" t="str">
            <v>7.미처분이익잉여금(미처리결손금)</v>
          </cell>
        </row>
        <row r="293">
          <cell r="D293" t="str">
            <v>35403000</v>
          </cell>
          <cell r="E293" t="str">
            <v>3105040300</v>
          </cell>
          <cell r="F293" t="str">
            <v>C3700000</v>
          </cell>
          <cell r="G293" t="str">
            <v>　　　 전기손익수정손실</v>
          </cell>
          <cell r="H293" t="str">
            <v>전기손익수정손실</v>
          </cell>
          <cell r="I293" t="str">
            <v>중대한전기오류수정손익</v>
          </cell>
          <cell r="J293" t="str">
            <v>7.미처분이익잉여금(미처리결손금)</v>
          </cell>
        </row>
        <row r="294">
          <cell r="D294" t="str">
            <v>35404000</v>
          </cell>
          <cell r="E294" t="str">
            <v>3105040800</v>
          </cell>
          <cell r="F294" t="str">
            <v>C3700009</v>
          </cell>
          <cell r="G294" t="str">
            <v>　　　 당기순이익</v>
          </cell>
          <cell r="H294" t="str">
            <v>당기순이익</v>
          </cell>
          <cell r="I294" t="str">
            <v>당기순이익</v>
          </cell>
          <cell r="J294" t="str">
            <v>(당기순손익)</v>
          </cell>
        </row>
        <row r="295">
          <cell r="D295" t="str">
            <v>35405000</v>
          </cell>
          <cell r="E295" t="str">
            <v>3105040500</v>
          </cell>
          <cell r="F295" t="str">
            <v>C3700009</v>
          </cell>
          <cell r="G295" t="str">
            <v>　　　 당기분배금</v>
          </cell>
          <cell r="H295" t="str">
            <v>당기분배금</v>
          </cell>
          <cell r="I295" t="str">
            <v>중간배당</v>
          </cell>
          <cell r="J295" t="str">
            <v>(당기순손익)</v>
          </cell>
        </row>
        <row r="296">
          <cell r="D296" t="str">
            <v>35406000</v>
          </cell>
          <cell r="E296" t="str">
            <v>3105040100</v>
          </cell>
          <cell r="F296" t="str">
            <v>C3700000</v>
          </cell>
          <cell r="G296" t="str">
            <v>　　　 미처분이익잉여금</v>
          </cell>
          <cell r="H296" t="str">
            <v>미처분이익잉여금</v>
          </cell>
          <cell r="I296" t="str">
            <v>미처분이익잉여금</v>
          </cell>
          <cell r="J296" t="str">
            <v>7.미처분이익잉여금(미처리결손금)</v>
          </cell>
        </row>
        <row r="297">
          <cell r="D297" t="str">
            <v>35407000</v>
          </cell>
          <cell r="E297" t="str">
            <v>3105040600</v>
          </cell>
          <cell r="F297" t="str">
            <v>C3700000</v>
          </cell>
          <cell r="G297" t="str">
            <v>　　　 지분법이익잉여금변동</v>
          </cell>
          <cell r="H297" t="str">
            <v>지분법이익잉여금변동</v>
          </cell>
          <cell r="I297" t="str">
            <v>지분법이익잉여금변동</v>
          </cell>
          <cell r="J297" t="str">
            <v>7.미처분이익잉여금(미처리결손금)</v>
          </cell>
        </row>
        <row r="298">
          <cell r="D298" t="str">
            <v>35408000</v>
          </cell>
          <cell r="E298"/>
          <cell r="F298"/>
          <cell r="G298" t="str">
            <v>　　　 지분법이익잉여금변동_법인세효과</v>
          </cell>
          <cell r="H298" t="str">
            <v>지분법이익잉여금변동_법인세효과</v>
          </cell>
          <cell r="I298" t="str">
            <v>-</v>
          </cell>
          <cell r="J298" t="str">
            <v>-</v>
          </cell>
        </row>
        <row r="299">
          <cell r="D299" t="str">
            <v>35409000</v>
          </cell>
          <cell r="E299" t="str">
            <v>3105040700</v>
          </cell>
          <cell r="F299" t="str">
            <v>C3700000</v>
          </cell>
          <cell r="G299" t="str">
            <v>　　　 기타이익잉여금조정</v>
          </cell>
          <cell r="H299" t="str">
            <v>지분법기타잉여금</v>
          </cell>
          <cell r="I299" t="str">
            <v>기타이익잉여금조정</v>
          </cell>
          <cell r="J299" t="str">
            <v>7.미처분이익잉여금(미처리결손금)</v>
          </cell>
        </row>
        <row r="300">
          <cell r="D300" t="str">
            <v>35410000</v>
          </cell>
          <cell r="E300"/>
          <cell r="F300"/>
          <cell r="G300" t="str">
            <v>　　　 지분법기타잉여금_법인세효과</v>
          </cell>
          <cell r="H300" t="str">
            <v>지분법기타잉여금_법인세효과</v>
          </cell>
          <cell r="I300" t="str">
            <v>-</v>
          </cell>
          <cell r="J300" t="str">
            <v>-</v>
          </cell>
        </row>
        <row r="301">
          <cell r="D301" t="str">
            <v>35500000</v>
          </cell>
          <cell r="E301"/>
          <cell r="F301"/>
          <cell r="G301" t="str">
            <v>　　 주식할인발행차금상각</v>
          </cell>
          <cell r="H301" t="str">
            <v>주식할인발행차금상각</v>
          </cell>
          <cell r="I301" t="str">
            <v>-</v>
          </cell>
          <cell r="J301" t="str">
            <v>-</v>
          </cell>
        </row>
        <row r="302">
          <cell r="D302" t="str">
            <v>40000000</v>
          </cell>
          <cell r="E302"/>
          <cell r="F302"/>
          <cell r="G302" t="str">
            <v xml:space="preserve"> 손익</v>
          </cell>
          <cell r="H302" t="str">
            <v>손익</v>
          </cell>
          <cell r="I302" t="str">
            <v>-</v>
          </cell>
          <cell r="J302" t="str">
            <v>-</v>
          </cell>
        </row>
        <row r="303">
          <cell r="D303" t="str">
            <v>41000000</v>
          </cell>
          <cell r="E303"/>
          <cell r="F303"/>
          <cell r="G303" t="str">
            <v>　 I. 영업수익</v>
          </cell>
          <cell r="H303" t="str">
            <v>I.영업수익</v>
          </cell>
          <cell r="I303" t="str">
            <v>-</v>
          </cell>
          <cell r="J303" t="str">
            <v>-</v>
          </cell>
        </row>
        <row r="304">
          <cell r="D304" t="str">
            <v>41100000</v>
          </cell>
          <cell r="E304"/>
          <cell r="F304"/>
          <cell r="G304" t="str">
            <v>　　 (1) 신기술금융자산투자수익</v>
          </cell>
          <cell r="H304" t="str">
            <v>(1)신기술금융자산투자수익</v>
          </cell>
          <cell r="I304" t="str">
            <v>-</v>
          </cell>
          <cell r="J304" t="str">
            <v>-</v>
          </cell>
        </row>
        <row r="305">
          <cell r="D305" t="str">
            <v>41101000</v>
          </cell>
          <cell r="E305" t="str">
            <v>6100070100</v>
          </cell>
          <cell r="F305" t="str">
            <v>E1611000</v>
          </cell>
          <cell r="G305" t="str">
            <v>　　　 신기술_투자주식처분이익</v>
          </cell>
          <cell r="H305" t="str">
            <v>신기술_투자주식처분이익</v>
          </cell>
          <cell r="I305" t="str">
            <v>매도가능금융자산처분이익</v>
          </cell>
          <cell r="J305" t="str">
            <v>⑴투자유가증권처분이익</v>
          </cell>
        </row>
        <row r="306">
          <cell r="D306" t="str">
            <v>41102000</v>
          </cell>
          <cell r="E306" t="str">
            <v>6100020100</v>
          </cell>
          <cell r="F306" t="str">
            <v>E1614000</v>
          </cell>
          <cell r="G306" t="str">
            <v>　　　 신기술_투자주식배당금</v>
          </cell>
          <cell r="H306" t="str">
            <v>신기술_투자주식배당금</v>
          </cell>
          <cell r="I306" t="str">
            <v>현금배당액</v>
          </cell>
          <cell r="J306" t="str">
            <v>⑷수입배당금</v>
          </cell>
        </row>
        <row r="307">
          <cell r="D307" t="str">
            <v>41103000</v>
          </cell>
          <cell r="E307" t="str">
            <v>6100070100</v>
          </cell>
          <cell r="F307" t="str">
            <v>E1633000</v>
          </cell>
          <cell r="G307" t="str">
            <v>　　　 신기술_투자사채처분이익</v>
          </cell>
          <cell r="H307" t="str">
            <v>신기술_투자사채처분이익</v>
          </cell>
          <cell r="I307" t="str">
            <v>매도가능금융자산처분이익</v>
          </cell>
          <cell r="J307" t="str">
            <v>⑶투자유가증권처분이익</v>
          </cell>
        </row>
        <row r="308">
          <cell r="D308" t="str">
            <v>41104000</v>
          </cell>
          <cell r="E308"/>
          <cell r="F308"/>
          <cell r="G308" t="str">
            <v>　　　 신기술_투자사채이자</v>
          </cell>
          <cell r="H308" t="str">
            <v>신기술_투자사채이자</v>
          </cell>
          <cell r="I308" t="str">
            <v>-</v>
          </cell>
          <cell r="J308" t="str">
            <v>-</v>
          </cell>
        </row>
        <row r="309">
          <cell r="D309" t="str">
            <v>41104010</v>
          </cell>
          <cell r="E309" t="str">
            <v>6100010300</v>
          </cell>
          <cell r="F309" t="str">
            <v>E1632000</v>
          </cell>
          <cell r="G309" t="str">
            <v>　　　　 신기술_투자사채수입이자(정상)</v>
          </cell>
          <cell r="H309" t="str">
            <v>신기술_투자사채수입이자(정상)</v>
          </cell>
          <cell r="I309" t="str">
            <v>이자수익</v>
          </cell>
          <cell r="J309" t="str">
            <v>⑵사채이자</v>
          </cell>
        </row>
        <row r="310">
          <cell r="D310" t="str">
            <v>41104020</v>
          </cell>
          <cell r="E310" t="str">
            <v>6100010300</v>
          </cell>
          <cell r="F310" t="str">
            <v>E1632000</v>
          </cell>
          <cell r="G310" t="str">
            <v>　　　　 신기술_투자사채수입이자(연체)</v>
          </cell>
          <cell r="H310" t="str">
            <v>신기술_투자사채수입이자(연체)</v>
          </cell>
          <cell r="I310" t="str">
            <v>이자수익</v>
          </cell>
          <cell r="J310" t="str">
            <v>⑵사채이자</v>
          </cell>
        </row>
        <row r="311">
          <cell r="D311" t="str">
            <v>41106000</v>
          </cell>
          <cell r="E311"/>
          <cell r="F311"/>
          <cell r="G311" t="str">
            <v>　　　 신기술_프로젝트투자수익</v>
          </cell>
          <cell r="H311" t="str">
            <v>신기술_프로젝트투자수익</v>
          </cell>
          <cell r="I311" t="str">
            <v>-</v>
          </cell>
          <cell r="J311" t="str">
            <v>-</v>
          </cell>
        </row>
        <row r="312">
          <cell r="D312" t="str">
            <v>41106010</v>
          </cell>
          <cell r="E312" t="str">
            <v>6100010300</v>
          </cell>
          <cell r="F312" t="str">
            <v>E1640000</v>
          </cell>
          <cell r="G312" t="str">
            <v>　　　　 신기술_프로젝트투자수익(정상)</v>
          </cell>
          <cell r="H312" t="str">
            <v>신기술_프로젝트투자수익(정상)</v>
          </cell>
          <cell r="I312" t="str">
            <v>이자수익</v>
          </cell>
          <cell r="J312" t="str">
            <v>라.수입실시료</v>
          </cell>
        </row>
        <row r="313">
          <cell r="D313" t="str">
            <v>41106020</v>
          </cell>
          <cell r="E313" t="str">
            <v>6100010300</v>
          </cell>
          <cell r="F313" t="str">
            <v>E1640000</v>
          </cell>
          <cell r="G313" t="str">
            <v>　　　　 신기술_프로젝트투자수익(연체)</v>
          </cell>
          <cell r="H313" t="str">
            <v>신기술_프로젝트투자수익(연체)</v>
          </cell>
          <cell r="I313" t="str">
            <v>이자수익</v>
          </cell>
          <cell r="J313" t="str">
            <v>라.수입실시료</v>
          </cell>
        </row>
        <row r="314">
          <cell r="D314" t="str">
            <v>41107000</v>
          </cell>
          <cell r="E314" t="str">
            <v>6300030100</v>
          </cell>
          <cell r="F314" t="str">
            <v>E1611000</v>
          </cell>
          <cell r="G314" t="str">
            <v>　　　 신기술_지분법적용투자주식처분이익</v>
          </cell>
          <cell r="H314" t="str">
            <v>신기술_지분법적용투자주식처분이익</v>
          </cell>
          <cell r="I314" t="str">
            <v>관계기업투자처분이익</v>
          </cell>
          <cell r="J314" t="str">
            <v>⑴투자유가증권처분이익</v>
          </cell>
        </row>
        <row r="315">
          <cell r="D315" t="str">
            <v>41108000</v>
          </cell>
          <cell r="E315" t="str">
            <v>6300020100</v>
          </cell>
          <cell r="F315" t="str">
            <v>E1612000</v>
          </cell>
          <cell r="G315" t="str">
            <v>　　　 신기술_지분법이익</v>
          </cell>
          <cell r="H315" t="str">
            <v>신기술_지분법이익</v>
          </cell>
          <cell r="I315" t="str">
            <v>지분법평가이익</v>
          </cell>
          <cell r="J315" t="str">
            <v>⑵지분법평가이익</v>
          </cell>
        </row>
        <row r="316">
          <cell r="D316" t="str">
            <v>41109000</v>
          </cell>
          <cell r="E316" t="str">
            <v>4002050100</v>
          </cell>
          <cell r="F316" t="str">
            <v>E1613000</v>
          </cell>
          <cell r="G316" t="str">
            <v>　　　 신기술_투자주식손상차손환입</v>
          </cell>
          <cell r="H316" t="str">
            <v>신기술_투자주식손상차손환입</v>
          </cell>
          <cell r="I316" t="str">
            <v>매도가능금융자산손상차손환입</v>
          </cell>
          <cell r="J316" t="str">
            <v>⑶투자유가증권손상차손환입</v>
          </cell>
        </row>
        <row r="317">
          <cell r="D317" t="str">
            <v>41110000</v>
          </cell>
          <cell r="E317" t="str">
            <v>4002050100</v>
          </cell>
          <cell r="F317" t="str">
            <v>E1613000</v>
          </cell>
          <cell r="G317" t="str">
            <v>　　　 신기술_투자사채손상차손환입</v>
          </cell>
          <cell r="H317" t="str">
            <v>신기술_투자사채손상차손환입</v>
          </cell>
          <cell r="I317" t="str">
            <v>매도가능금융자산손상차손환입</v>
          </cell>
          <cell r="J317" t="str">
            <v>⑶투자유가증권손상차손환입</v>
          </cell>
        </row>
        <row r="318">
          <cell r="D318" t="str">
            <v>41111000</v>
          </cell>
          <cell r="E318" t="str">
            <v>4002070100</v>
          </cell>
          <cell r="F318" t="str">
            <v>E1613000</v>
          </cell>
          <cell r="G318" t="str">
            <v>　　　 신기술_지분법적용투자주식손상차손환입</v>
          </cell>
          <cell r="H318" t="str">
            <v>신기술_지분법적용투자주식손상차손환입</v>
          </cell>
          <cell r="I318" t="str">
            <v>지분법적용투자주식손상차손환입</v>
          </cell>
          <cell r="J318" t="str">
            <v>⑶투자유가증권손상차손환입</v>
          </cell>
        </row>
        <row r="319">
          <cell r="D319" t="str">
            <v>41112000</v>
          </cell>
          <cell r="E319" t="str">
            <v>6100070100</v>
          </cell>
          <cell r="F319" t="str">
            <v>E1611000</v>
          </cell>
          <cell r="G319" t="str">
            <v>　　　 신기술_기타투자수익</v>
          </cell>
          <cell r="H319" t="str">
            <v>신기술_기타투자수익</v>
          </cell>
          <cell r="I319" t="str">
            <v>매도가능금융자산처분이익</v>
          </cell>
          <cell r="J319" t="str">
            <v>⑴투자유가증권처분이익</v>
          </cell>
        </row>
        <row r="320">
          <cell r="D320" t="str">
            <v>41200000</v>
          </cell>
          <cell r="E320"/>
          <cell r="F320"/>
          <cell r="G320" t="str">
            <v>　　 (2) 투자조합수익</v>
          </cell>
          <cell r="H320" t="str">
            <v>(2)투자조합수익</v>
          </cell>
          <cell r="I320" t="str">
            <v>-</v>
          </cell>
          <cell r="J320" t="str">
            <v>-</v>
          </cell>
        </row>
        <row r="321">
          <cell r="D321" t="str">
            <v>41201000</v>
          </cell>
          <cell r="E321" t="str">
            <v>4001070100</v>
          </cell>
          <cell r="F321" t="str">
            <v>E1661000</v>
          </cell>
          <cell r="G321" t="str">
            <v>　　　 조합관리보수</v>
          </cell>
          <cell r="H321" t="str">
            <v>조합관리보수</v>
          </cell>
          <cell r="I321" t="str">
            <v>기타매출</v>
          </cell>
          <cell r="J321" t="str">
            <v>⑴조합관리수입수수료</v>
          </cell>
        </row>
        <row r="322">
          <cell r="D322" t="str">
            <v>41202000</v>
          </cell>
          <cell r="E322" t="str">
            <v>4001070100</v>
          </cell>
          <cell r="F322" t="str">
            <v>E1661000</v>
          </cell>
          <cell r="G322" t="str">
            <v>　　　 조합성과보수</v>
          </cell>
          <cell r="H322" t="str">
            <v>조합성과보수</v>
          </cell>
          <cell r="I322" t="str">
            <v>기타매출</v>
          </cell>
          <cell r="J322" t="str">
            <v>⑴조합관리수입수수료</v>
          </cell>
        </row>
        <row r="323">
          <cell r="D323" t="str">
            <v>41203000</v>
          </cell>
          <cell r="E323" t="str">
            <v>6100070100</v>
          </cell>
          <cell r="F323" t="str">
            <v>E1621000</v>
          </cell>
          <cell r="G323" t="str">
            <v>　　　 신기술_조합분배금</v>
          </cell>
          <cell r="H323" t="str">
            <v>신기술_조합분배금</v>
          </cell>
          <cell r="I323" t="str">
            <v>매도가능금융자산처분이익</v>
          </cell>
          <cell r="J323" t="str">
            <v>⑴투자유가증권처분이익</v>
          </cell>
        </row>
        <row r="324">
          <cell r="D324" t="str">
            <v>41204000</v>
          </cell>
          <cell r="E324" t="str">
            <v>6100070100</v>
          </cell>
          <cell r="F324" t="str">
            <v>E1621000</v>
          </cell>
          <cell r="G324" t="str">
            <v>　　　 신기술_조합출자금처분이익</v>
          </cell>
          <cell r="H324" t="str">
            <v>신기술_조합출자금처분이익</v>
          </cell>
          <cell r="I324" t="str">
            <v>매도가능금융자산처분이익</v>
          </cell>
          <cell r="J324" t="str">
            <v>⑴투자유가증권처분이익</v>
          </cell>
        </row>
        <row r="325">
          <cell r="D325" t="str">
            <v>41205000</v>
          </cell>
          <cell r="E325" t="str">
            <v>6300020100</v>
          </cell>
          <cell r="F325" t="str">
            <v>E1622000</v>
          </cell>
          <cell r="G325" t="str">
            <v>　　　 신기술_조합지분법이익</v>
          </cell>
          <cell r="H325" t="str">
            <v>신기술_조합지분법이익</v>
          </cell>
          <cell r="I325" t="str">
            <v>지분법평가이익</v>
          </cell>
          <cell r="J325" t="str">
            <v>⑵지분법평가이익</v>
          </cell>
        </row>
        <row r="326">
          <cell r="D326" t="str">
            <v>41206000</v>
          </cell>
          <cell r="E326" t="str">
            <v>4002050100</v>
          </cell>
          <cell r="F326" t="str">
            <v>E1624000</v>
          </cell>
          <cell r="G326" t="str">
            <v>　　　 신기술_조합출자금손상차손환입</v>
          </cell>
          <cell r="H326" t="str">
            <v>신기술_조합출자금손상차손환입</v>
          </cell>
          <cell r="I326" t="str">
            <v>매도가능금융자산손상차손환입</v>
          </cell>
          <cell r="J326" t="str">
            <v>⑷투자유가증권손상차손환입</v>
          </cell>
        </row>
        <row r="327">
          <cell r="D327" t="str">
            <v>41207000</v>
          </cell>
          <cell r="E327" t="str">
            <v>4001070100</v>
          </cell>
          <cell r="F327" t="str">
            <v>E1665000</v>
          </cell>
          <cell r="G327" t="str">
            <v>　　　 신기술_기타조합수익</v>
          </cell>
          <cell r="H327" t="str">
            <v>신기술_기타조합수익</v>
          </cell>
          <cell r="I327" t="str">
            <v>기타매출</v>
          </cell>
          <cell r="J327" t="str">
            <v>⑸기타 신기술금융수수료</v>
          </cell>
        </row>
        <row r="328">
          <cell r="D328" t="str">
            <v>41208000</v>
          </cell>
          <cell r="E328" t="str">
            <v>6100070100</v>
          </cell>
          <cell r="F328" t="str">
            <v>EA480000</v>
          </cell>
          <cell r="G328" t="str">
            <v>　　　 조합분배금</v>
          </cell>
          <cell r="H328" t="str">
            <v>조합분배금</v>
          </cell>
          <cell r="I328" t="str">
            <v>매도가능금융자산처분이익</v>
          </cell>
          <cell r="J328" t="str">
            <v>다.유가증권매매이익</v>
          </cell>
        </row>
        <row r="329">
          <cell r="D329" t="str">
            <v>41209000</v>
          </cell>
          <cell r="E329" t="str">
            <v>6100070100</v>
          </cell>
          <cell r="F329" t="str">
            <v>EA480000</v>
          </cell>
          <cell r="G329" t="str">
            <v>　　　 조합출자금처분이익</v>
          </cell>
          <cell r="H329" t="str">
            <v>조합출자금처분이익</v>
          </cell>
          <cell r="I329" t="str">
            <v>매도가능금융자산처분이익</v>
          </cell>
          <cell r="J329" t="str">
            <v>다.유가증권매매이익</v>
          </cell>
        </row>
        <row r="330">
          <cell r="D330" t="str">
            <v>41210000</v>
          </cell>
          <cell r="E330" t="str">
            <v>6300020100</v>
          </cell>
          <cell r="F330" t="str">
            <v>E19D0000</v>
          </cell>
          <cell r="G330" t="str">
            <v>　　　 조합지분법이익</v>
          </cell>
          <cell r="H330" t="str">
            <v>조합지분법이익</v>
          </cell>
          <cell r="I330" t="str">
            <v>지분법평가이익</v>
          </cell>
          <cell r="J330" t="str">
            <v>자.지분법평가이익</v>
          </cell>
        </row>
        <row r="331">
          <cell r="D331" t="str">
            <v>41211000</v>
          </cell>
          <cell r="E331" t="str">
            <v>4002050100</v>
          </cell>
          <cell r="F331" t="str">
            <v>E2030000</v>
          </cell>
          <cell r="G331" t="str">
            <v>　　　 조합출자금손상차손환입</v>
          </cell>
          <cell r="H331" t="str">
            <v>조합출자금손상차손환입</v>
          </cell>
          <cell r="I331" t="str">
            <v>매도가능금융자산손상차손환입</v>
          </cell>
          <cell r="J331" t="str">
            <v>라.유가증권손상차손환입</v>
          </cell>
        </row>
        <row r="332">
          <cell r="D332" t="str">
            <v>41212000</v>
          </cell>
          <cell r="E332" t="str">
            <v>4001070100</v>
          </cell>
          <cell r="F332" t="str">
            <v>EA480000</v>
          </cell>
          <cell r="G332" t="str">
            <v>　　　 기타조합수익</v>
          </cell>
          <cell r="H332" t="str">
            <v>기타조합수익</v>
          </cell>
          <cell r="I332" t="str">
            <v>기타매출</v>
          </cell>
          <cell r="J332" t="str">
            <v>다.유가증권매매이익</v>
          </cell>
        </row>
        <row r="333">
          <cell r="D333" t="str">
            <v>41300000</v>
          </cell>
          <cell r="E333"/>
          <cell r="F333"/>
          <cell r="G333" t="str">
            <v>　　 (3) 일반투자자산투자수익</v>
          </cell>
          <cell r="H333" t="str">
            <v>(3)일반투자자산투자수익</v>
          </cell>
          <cell r="I333" t="str">
            <v>-</v>
          </cell>
          <cell r="J333" t="str">
            <v>-</v>
          </cell>
        </row>
        <row r="334">
          <cell r="D334" t="str">
            <v>41301000</v>
          </cell>
          <cell r="E334" t="str">
            <v>6100070100</v>
          </cell>
          <cell r="F334" t="str">
            <v>EA480000</v>
          </cell>
          <cell r="G334" t="str">
            <v>　　　 투자주식처분이익</v>
          </cell>
          <cell r="H334" t="str">
            <v>투자주식처분이익</v>
          </cell>
          <cell r="I334" t="str">
            <v>매도가능금융자산처분이익</v>
          </cell>
          <cell r="J334" t="str">
            <v>다.유가증권매매이익</v>
          </cell>
        </row>
        <row r="335">
          <cell r="D335" t="str">
            <v>41302000</v>
          </cell>
          <cell r="E335" t="str">
            <v>6100020100</v>
          </cell>
          <cell r="F335" t="str">
            <v>E1960000</v>
          </cell>
          <cell r="G335" t="str">
            <v>　　　 투자주식배당금</v>
          </cell>
          <cell r="H335" t="str">
            <v>투자주식배당금</v>
          </cell>
          <cell r="I335" t="str">
            <v>현금배당액</v>
          </cell>
          <cell r="J335" t="str">
            <v>10.배당금수익</v>
          </cell>
        </row>
        <row r="336">
          <cell r="D336" t="str">
            <v>41303000</v>
          </cell>
          <cell r="E336" t="str">
            <v>6100070100</v>
          </cell>
          <cell r="F336" t="str">
            <v>EA480000</v>
          </cell>
          <cell r="G336" t="str">
            <v>　　　 투자사채처분이익</v>
          </cell>
          <cell r="H336" t="str">
            <v>투자사채처분이익</v>
          </cell>
          <cell r="I336" t="str">
            <v>매도가능금융자산처분이익</v>
          </cell>
          <cell r="J336" t="str">
            <v>다.유가증권매매이익</v>
          </cell>
        </row>
        <row r="337">
          <cell r="D337" t="str">
            <v>41304000</v>
          </cell>
          <cell r="E337"/>
          <cell r="F337"/>
          <cell r="G337" t="str">
            <v>　　　 투자사채이자</v>
          </cell>
          <cell r="H337" t="str">
            <v>투자사채이자</v>
          </cell>
          <cell r="I337" t="str">
            <v>-</v>
          </cell>
          <cell r="J337" t="str">
            <v>-</v>
          </cell>
        </row>
        <row r="338">
          <cell r="D338" t="str">
            <v>41304010</v>
          </cell>
          <cell r="E338" t="str">
            <v>6100010300</v>
          </cell>
          <cell r="F338" t="str">
            <v>EA112000</v>
          </cell>
          <cell r="G338" t="str">
            <v>　　　　 투자사채이자(정상)</v>
          </cell>
          <cell r="H338" t="str">
            <v>투자사채이자(정상)</v>
          </cell>
          <cell r="I338" t="str">
            <v>이자수익</v>
          </cell>
          <cell r="J338" t="str">
            <v>나.유가증권이자</v>
          </cell>
        </row>
        <row r="339">
          <cell r="D339" t="str">
            <v>41304020</v>
          </cell>
          <cell r="E339" t="str">
            <v>6100010300</v>
          </cell>
          <cell r="F339" t="str">
            <v>EA112000</v>
          </cell>
          <cell r="G339" t="str">
            <v>　　　　 투자사채이자(연체)</v>
          </cell>
          <cell r="H339" t="str">
            <v>투자사채이자(연체)</v>
          </cell>
          <cell r="I339" t="str">
            <v>이자수익</v>
          </cell>
          <cell r="J339" t="str">
            <v>나.유가증권이자</v>
          </cell>
        </row>
        <row r="340">
          <cell r="D340" t="str">
            <v>41309000</v>
          </cell>
          <cell r="E340"/>
          <cell r="F340"/>
          <cell r="G340" t="str">
            <v>　　　 투자프로젝트투자수익</v>
          </cell>
          <cell r="H340" t="str">
            <v>투자프로젝트투자수익</v>
          </cell>
          <cell r="I340" t="str">
            <v>-</v>
          </cell>
          <cell r="J340" t="str">
            <v>-</v>
          </cell>
        </row>
        <row r="341">
          <cell r="D341" t="str">
            <v>41309010</v>
          </cell>
          <cell r="E341"/>
          <cell r="F341"/>
          <cell r="G341" t="str">
            <v>　　　　 투자프로젝트투자수익(정상)</v>
          </cell>
          <cell r="H341" t="str">
            <v>투자프로젝트투자수익(정상)</v>
          </cell>
          <cell r="I341" t="str">
            <v>-</v>
          </cell>
          <cell r="J341" t="str">
            <v>-</v>
          </cell>
        </row>
        <row r="342">
          <cell r="D342" t="str">
            <v>41309020</v>
          </cell>
          <cell r="E342"/>
          <cell r="F342"/>
          <cell r="G342" t="str">
            <v>　　　　 투자프로젝트투자수익(연체)</v>
          </cell>
          <cell r="H342" t="str">
            <v>투자프로젝트투자수익(연체)</v>
          </cell>
          <cell r="I342" t="str">
            <v>-</v>
          </cell>
          <cell r="J342" t="str">
            <v>-</v>
          </cell>
        </row>
        <row r="343">
          <cell r="D343" t="str">
            <v>41305000</v>
          </cell>
          <cell r="E343" t="str">
            <v>6300030100</v>
          </cell>
          <cell r="F343" t="str">
            <v>EA480000</v>
          </cell>
          <cell r="G343" t="str">
            <v>　　　 지분법적용투자주식처분이익</v>
          </cell>
          <cell r="H343" t="str">
            <v>지분법적용투자주식처분이익</v>
          </cell>
          <cell r="I343" t="str">
            <v>관계기업투자처분이익</v>
          </cell>
          <cell r="J343" t="str">
            <v>다.유가증권매매이익</v>
          </cell>
        </row>
        <row r="344">
          <cell r="D344" t="str">
            <v>41306000</v>
          </cell>
          <cell r="E344" t="str">
            <v>6300020100</v>
          </cell>
          <cell r="F344" t="str">
            <v>E19D0000</v>
          </cell>
          <cell r="G344" t="str">
            <v>　　　 지분법이익</v>
          </cell>
          <cell r="H344" t="str">
            <v>지분법이익</v>
          </cell>
          <cell r="I344" t="str">
            <v>지분법평가이익</v>
          </cell>
          <cell r="J344" t="str">
            <v>자.지분법평가이익</v>
          </cell>
        </row>
        <row r="345">
          <cell r="D345" t="str">
            <v>41310000</v>
          </cell>
          <cell r="E345" t="str">
            <v>4002050100</v>
          </cell>
          <cell r="F345" t="str">
            <v>E2030000</v>
          </cell>
          <cell r="G345" t="str">
            <v>　　　 투자주식손상차손환입</v>
          </cell>
          <cell r="H345" t="str">
            <v>투자주식손상차손환입</v>
          </cell>
          <cell r="I345" t="str">
            <v>매도가능금융자산손상차손환입</v>
          </cell>
          <cell r="J345" t="str">
            <v>라.유가증권손상차손환입</v>
          </cell>
        </row>
        <row r="346">
          <cell r="D346" t="str">
            <v>41311000</v>
          </cell>
          <cell r="E346" t="str">
            <v>4002050100</v>
          </cell>
          <cell r="F346" t="str">
            <v>E2030000</v>
          </cell>
          <cell r="G346" t="str">
            <v>　　　 투자사채손상차손환입</v>
          </cell>
          <cell r="H346" t="str">
            <v>투자사채손상차손환입</v>
          </cell>
          <cell r="I346" t="str">
            <v>매도가능금융자산손상차손환입</v>
          </cell>
          <cell r="J346" t="str">
            <v>라.유가증권손상차손환입</v>
          </cell>
        </row>
        <row r="347">
          <cell r="D347" t="str">
            <v>41312000</v>
          </cell>
          <cell r="E347" t="str">
            <v>4002070100</v>
          </cell>
          <cell r="F347" t="str">
            <v>E2030000</v>
          </cell>
          <cell r="G347" t="str">
            <v>　　　 지분법적용투자주식손상차손환입</v>
          </cell>
          <cell r="H347" t="str">
            <v>지분법적용투자주식손상차손환입</v>
          </cell>
          <cell r="I347" t="str">
            <v>지분법적용투자주식손상차손환입</v>
          </cell>
          <cell r="J347" t="str">
            <v>라.유가증권손상차손환입</v>
          </cell>
        </row>
        <row r="348">
          <cell r="D348" t="str">
            <v>41313000</v>
          </cell>
          <cell r="E348" t="str">
            <v>6100070100</v>
          </cell>
          <cell r="F348" t="str">
            <v>EA480000</v>
          </cell>
          <cell r="G348" t="str">
            <v>　　　 기타투자수익</v>
          </cell>
          <cell r="H348" t="str">
            <v>기타투자수익</v>
          </cell>
          <cell r="I348" t="str">
            <v>매도가능금융자산처분이익</v>
          </cell>
          <cell r="J348" t="str">
            <v>다.유가증권매매이익</v>
          </cell>
        </row>
        <row r="349">
          <cell r="D349" t="str">
            <v>41307000</v>
          </cell>
          <cell r="E349" t="str">
            <v>6100070100</v>
          </cell>
          <cell r="F349" t="str">
            <v>EA480000</v>
          </cell>
          <cell r="G349" t="str">
            <v>　　　 해외유가증권처분이익</v>
          </cell>
          <cell r="H349" t="str">
            <v>해외유가증권처분이익</v>
          </cell>
          <cell r="I349" t="str">
            <v>매도가능금융자산처분이익</v>
          </cell>
          <cell r="J349" t="str">
            <v>다.유가증권매매이익</v>
          </cell>
        </row>
        <row r="350">
          <cell r="D350" t="str">
            <v>41308000</v>
          </cell>
          <cell r="E350"/>
          <cell r="F350"/>
          <cell r="G350" t="str">
            <v>　　　 해외유가증권이자</v>
          </cell>
          <cell r="H350" t="str">
            <v>해외유가증권이자</v>
          </cell>
          <cell r="I350" t="str">
            <v>-</v>
          </cell>
          <cell r="J350" t="str">
            <v>-</v>
          </cell>
        </row>
        <row r="351">
          <cell r="D351" t="str">
            <v>41308010</v>
          </cell>
          <cell r="E351" t="str">
            <v>6100010300</v>
          </cell>
          <cell r="F351" t="str">
            <v>EA112000</v>
          </cell>
          <cell r="G351" t="str">
            <v>　　　　 해외유가증권이자(정상)</v>
          </cell>
          <cell r="H351" t="str">
            <v>해외유가증권이자(정상)</v>
          </cell>
          <cell r="I351" t="str">
            <v>이자수익</v>
          </cell>
          <cell r="J351" t="str">
            <v>나.유가증권이자</v>
          </cell>
        </row>
        <row r="352">
          <cell r="D352" t="str">
            <v>41308020</v>
          </cell>
          <cell r="E352" t="str">
            <v>6100010300</v>
          </cell>
          <cell r="F352" t="str">
            <v>EA112000</v>
          </cell>
          <cell r="G352" t="str">
            <v>　　　　 해외유가증권이자(연체)</v>
          </cell>
          <cell r="H352" t="str">
            <v>해외유가증권이자(연체)</v>
          </cell>
          <cell r="I352" t="str">
            <v>이자수익</v>
          </cell>
          <cell r="J352" t="str">
            <v>나.유가증권이자</v>
          </cell>
        </row>
        <row r="353">
          <cell r="D353" t="str">
            <v>41313000</v>
          </cell>
          <cell r="E353" t="str">
            <v>4002050100</v>
          </cell>
          <cell r="F353" t="str">
            <v>E2030000</v>
          </cell>
          <cell r="G353" t="str">
            <v>　　　 해외유가증권손상차손환입</v>
          </cell>
          <cell r="H353" t="str">
            <v>해외유가증권손상차손환입</v>
          </cell>
          <cell r="I353" t="str">
            <v>매도가능금융자산손상차손환입</v>
          </cell>
          <cell r="J353" t="str">
            <v>라.유가증권손상차손환입</v>
          </cell>
        </row>
        <row r="354">
          <cell r="D354" t="str">
            <v>41314000</v>
          </cell>
          <cell r="E354"/>
          <cell r="F354"/>
          <cell r="G354" t="str">
            <v>　　　 관리보수</v>
          </cell>
          <cell r="H354" t="str">
            <v>관리보수</v>
          </cell>
          <cell r="I354" t="str">
            <v>-</v>
          </cell>
          <cell r="J354" t="str">
            <v>-</v>
          </cell>
        </row>
        <row r="355">
          <cell r="D355" t="str">
            <v>41400000</v>
          </cell>
          <cell r="E355"/>
          <cell r="F355"/>
          <cell r="G355" t="str">
            <v>　　 (4) 기타의 영업수익</v>
          </cell>
          <cell r="H355" t="str">
            <v>(4)기타의영업수익</v>
          </cell>
          <cell r="I355" t="str">
            <v>-</v>
          </cell>
          <cell r="J355" t="str">
            <v>-</v>
          </cell>
        </row>
        <row r="356">
          <cell r="D356" t="str">
            <v>41401000</v>
          </cell>
          <cell r="E356"/>
          <cell r="F356"/>
          <cell r="G356" t="str">
            <v>　　　 기타충당부채환입</v>
          </cell>
          <cell r="H356" t="str">
            <v>기타충당부채환입</v>
          </cell>
          <cell r="I356" t="str">
            <v>-</v>
          </cell>
          <cell r="J356" t="str">
            <v>-</v>
          </cell>
        </row>
        <row r="357">
          <cell r="D357" t="str">
            <v>41402000</v>
          </cell>
          <cell r="E357" t="str">
            <v>4001070100</v>
          </cell>
          <cell r="F357" t="str">
            <v>E1820000</v>
          </cell>
          <cell r="G357" t="str">
            <v>　　　 경영자문수수료수익</v>
          </cell>
          <cell r="H357" t="str">
            <v>경영자문수수료</v>
          </cell>
          <cell r="I357" t="str">
            <v>기타매출</v>
          </cell>
          <cell r="J357" t="str">
            <v>나.기타 수입수수료</v>
          </cell>
        </row>
        <row r="358">
          <cell r="D358" t="str">
            <v>41403000</v>
          </cell>
          <cell r="E358"/>
          <cell r="F358"/>
          <cell r="G358" t="str">
            <v>　　　 이자수익</v>
          </cell>
          <cell r="H358" t="str">
            <v>이자수익</v>
          </cell>
          <cell r="I358" t="str">
            <v>-</v>
          </cell>
          <cell r="J358" t="str">
            <v>-</v>
          </cell>
        </row>
        <row r="359">
          <cell r="D359" t="str">
            <v>41403010</v>
          </cell>
          <cell r="E359" t="str">
            <v>6100010210</v>
          </cell>
          <cell r="F359" t="str">
            <v>E1111000</v>
          </cell>
          <cell r="G359" t="str">
            <v>　　　　 이자수익-현금(예금)</v>
          </cell>
          <cell r="H359" t="str">
            <v>이자수익-현금(예금)</v>
          </cell>
          <cell r="I359" t="str">
            <v>이자수익-현금(예금)</v>
          </cell>
          <cell r="J359" t="str">
            <v>⑴예적금이자</v>
          </cell>
        </row>
        <row r="360">
          <cell r="D360" t="str">
            <v>41403020</v>
          </cell>
          <cell r="E360" t="str">
            <v>6100010220</v>
          </cell>
          <cell r="F360" t="str">
            <v>E1111000</v>
          </cell>
          <cell r="G360" t="str">
            <v>　　　　 이자수익-현금(MMF)</v>
          </cell>
          <cell r="H360" t="str">
            <v>이자수익-현금(MMF)</v>
          </cell>
          <cell r="I360" t="str">
            <v>이자수익-현금(MMF)</v>
          </cell>
          <cell r="J360" t="str">
            <v>⑴예적금이자</v>
          </cell>
        </row>
        <row r="361">
          <cell r="D361" t="str">
            <v>41403030</v>
          </cell>
          <cell r="E361" t="str">
            <v>6100010230</v>
          </cell>
          <cell r="F361" t="str">
            <v>E1111000</v>
          </cell>
          <cell r="G361" t="str">
            <v>　　　　 이자수익-현금(MMDA)</v>
          </cell>
          <cell r="H361" t="str">
            <v>이자수익-현금(MMDA)</v>
          </cell>
          <cell r="I361" t="str">
            <v>이자수익-현금(MMDA)</v>
          </cell>
          <cell r="J361" t="str">
            <v>⑴예적금이자</v>
          </cell>
        </row>
        <row r="362">
          <cell r="D362" t="str">
            <v>41403040</v>
          </cell>
          <cell r="E362" t="str">
            <v>6100010240</v>
          </cell>
          <cell r="F362" t="str">
            <v>E1111000</v>
          </cell>
          <cell r="G362" t="str">
            <v>　　　　 이자수익-현금(채권)</v>
          </cell>
          <cell r="H362" t="str">
            <v>이자수익-현금(채권)</v>
          </cell>
          <cell r="I362" t="str">
            <v>이자수익-현금(채권)</v>
          </cell>
          <cell r="J362" t="str">
            <v>⑴예적금이자</v>
          </cell>
        </row>
        <row r="363">
          <cell r="D363" t="str">
            <v>41403050</v>
          </cell>
          <cell r="E363"/>
          <cell r="F363"/>
          <cell r="G363" t="str">
            <v>　　　　 이자수익-현금(정기적금)</v>
          </cell>
          <cell r="H363" t="str">
            <v>이자수익-현금(정기적금)</v>
          </cell>
          <cell r="I363" t="str">
            <v>-</v>
          </cell>
          <cell r="J363" t="str">
            <v>-</v>
          </cell>
        </row>
        <row r="364">
          <cell r="D364" t="str">
            <v>41403060</v>
          </cell>
          <cell r="E364"/>
          <cell r="F364"/>
          <cell r="G364" t="str">
            <v>　　　　 이자수익-현금(퇴직보험)</v>
          </cell>
          <cell r="H364" t="str">
            <v>이자수익-현금(퇴직보험)</v>
          </cell>
          <cell r="I364" t="str">
            <v>-</v>
          </cell>
          <cell r="J364" t="str">
            <v>-</v>
          </cell>
        </row>
        <row r="365">
          <cell r="D365" t="str">
            <v>41403070</v>
          </cell>
          <cell r="E365" t="str">
            <v>6100010270</v>
          </cell>
          <cell r="F365" t="str">
            <v>E1111000</v>
          </cell>
          <cell r="G365" t="str">
            <v>　　　　 이자수익-현금(대여금)</v>
          </cell>
          <cell r="H365" t="str">
            <v>이자수익-현금(대여금)</v>
          </cell>
          <cell r="I365" t="str">
            <v>이자수익-현금(대여금)</v>
          </cell>
          <cell r="J365" t="str">
            <v>⑴예적금이자</v>
          </cell>
        </row>
        <row r="366">
          <cell r="D366" t="str">
            <v>41404000</v>
          </cell>
          <cell r="E366" t="str">
            <v>6100020100</v>
          </cell>
          <cell r="F366" t="str">
            <v>E1960000</v>
          </cell>
          <cell r="G366" t="str">
            <v>　　　 기타배당금수익</v>
          </cell>
          <cell r="H366" t="str">
            <v>기타배당금수익</v>
          </cell>
          <cell r="I366" t="str">
            <v>현금배당액</v>
          </cell>
          <cell r="J366" t="str">
            <v>10.배당금수익</v>
          </cell>
        </row>
        <row r="367">
          <cell r="D367" t="str">
            <v>41405000</v>
          </cell>
          <cell r="E367"/>
          <cell r="F367"/>
          <cell r="G367" t="str">
            <v>　　　 단기매매증권처분이익</v>
          </cell>
          <cell r="H367" t="str">
            <v>단기매매증권처분이익</v>
          </cell>
          <cell r="I367" t="str">
            <v>-</v>
          </cell>
          <cell r="J367" t="str">
            <v>-</v>
          </cell>
        </row>
        <row r="368">
          <cell r="D368" t="str">
            <v>41405010</v>
          </cell>
          <cell r="E368" t="str">
            <v>6100110100</v>
          </cell>
          <cell r="F368" t="str">
            <v>EA480000</v>
          </cell>
          <cell r="G368" t="str">
            <v>　　　　 단기매매증권처분이익(일임)</v>
          </cell>
          <cell r="H368" t="str">
            <v>단기매매증권처분이익(일임)</v>
          </cell>
          <cell r="I368" t="str">
            <v>단기매매금융자산처분이익</v>
          </cell>
          <cell r="J368" t="str">
            <v>다.유가증권매매이익</v>
          </cell>
        </row>
        <row r="369">
          <cell r="D369" t="str">
            <v>41405020</v>
          </cell>
          <cell r="E369" t="str">
            <v>6100110100</v>
          </cell>
          <cell r="F369" t="str">
            <v>EA480000</v>
          </cell>
          <cell r="G369" t="str">
            <v>　　　　 단기매매증권처분이익(고유)</v>
          </cell>
          <cell r="H369" t="str">
            <v>단기매매증권처분이익(고유)</v>
          </cell>
          <cell r="I369" t="str">
            <v>단기매매금융자산처분이익</v>
          </cell>
          <cell r="J369" t="str">
            <v>다.유가증권매매이익</v>
          </cell>
        </row>
        <row r="370">
          <cell r="D370" t="str">
            <v>41406000</v>
          </cell>
          <cell r="E370"/>
          <cell r="F370"/>
          <cell r="G370" t="str">
            <v>　　　 단기매매증권평가이익</v>
          </cell>
          <cell r="H370" t="str">
            <v>단기매매증권평가이익</v>
          </cell>
          <cell r="I370" t="str">
            <v>-</v>
          </cell>
          <cell r="J370" t="str">
            <v>-</v>
          </cell>
        </row>
        <row r="371">
          <cell r="D371" t="str">
            <v>41406010</v>
          </cell>
          <cell r="E371" t="str">
            <v>6100050200</v>
          </cell>
          <cell r="F371" t="str">
            <v>E1920000</v>
          </cell>
          <cell r="G371" t="str">
            <v>　　　　 단기매매증권평가이익(일임)</v>
          </cell>
          <cell r="H371" t="str">
            <v>단기매매증권평가이익(일임)</v>
          </cell>
          <cell r="I371" t="str">
            <v>단기매매금융자산평가이익</v>
          </cell>
          <cell r="J371" t="str">
            <v>⑴단기매매금융자산평가이익</v>
          </cell>
        </row>
        <row r="372">
          <cell r="D372" t="str">
            <v>41406020</v>
          </cell>
          <cell r="E372" t="str">
            <v>6100050200</v>
          </cell>
          <cell r="F372" t="str">
            <v>E1920000</v>
          </cell>
          <cell r="G372" t="str">
            <v>　　　　 단기매매증권평가이익(고유)</v>
          </cell>
          <cell r="H372" t="str">
            <v>단기매매증권평가이익(고유)</v>
          </cell>
          <cell r="I372" t="str">
            <v>단기매매금융자산평가이익</v>
          </cell>
          <cell r="J372" t="str">
            <v>⑴단기매매금융자산평가이익</v>
          </cell>
        </row>
        <row r="373">
          <cell r="D373" t="str">
            <v>41408000</v>
          </cell>
          <cell r="E373" t="str">
            <v>4002040300</v>
          </cell>
          <cell r="F373" t="str">
            <v>E1970000</v>
          </cell>
          <cell r="G373" t="str">
            <v>　　　 대손충당금환입</v>
          </cell>
          <cell r="H373" t="str">
            <v>대손충당금환입</v>
          </cell>
          <cell r="I373" t="str">
            <v>대손충당금환입-기타</v>
          </cell>
          <cell r="J373" t="str">
            <v>사.대손충당금 환입</v>
          </cell>
        </row>
        <row r="374">
          <cell r="D374" t="str">
            <v>41409000</v>
          </cell>
          <cell r="E374" t="str">
            <v>4001070100</v>
          </cell>
          <cell r="F374" t="str">
            <v>E4800007</v>
          </cell>
          <cell r="G374" t="str">
            <v>　　　 기타영업수익</v>
          </cell>
          <cell r="H374" t="str">
            <v>기타영업수익</v>
          </cell>
          <cell r="I374" t="str">
            <v>기타매출</v>
          </cell>
          <cell r="J374" t="str">
            <v>저.잡이익</v>
          </cell>
        </row>
        <row r="375">
          <cell r="D375" t="str">
            <v>41410000</v>
          </cell>
          <cell r="E375"/>
          <cell r="F375"/>
          <cell r="G375" t="str">
            <v>　　　 매도가능증권처분이익</v>
          </cell>
          <cell r="H375" t="str">
            <v>매도가능증권처분이익</v>
          </cell>
          <cell r="I375" t="str">
            <v>-</v>
          </cell>
          <cell r="J375" t="str">
            <v>-</v>
          </cell>
        </row>
        <row r="376">
          <cell r="D376" t="str">
            <v>42000000</v>
          </cell>
          <cell r="E376"/>
          <cell r="F376"/>
          <cell r="G376" t="str">
            <v>　 II. 영업비용</v>
          </cell>
          <cell r="H376" t="str">
            <v>II.영업비용</v>
          </cell>
          <cell r="I376" t="str">
            <v>-</v>
          </cell>
          <cell r="J376" t="str">
            <v>-</v>
          </cell>
        </row>
        <row r="377">
          <cell r="D377" t="str">
            <v>42100000</v>
          </cell>
          <cell r="E377"/>
          <cell r="F377"/>
          <cell r="G377" t="str">
            <v>　　 (1) 신기술투자자산투자비용</v>
          </cell>
          <cell r="H377" t="str">
            <v>(1)신기술투자자산투자비용</v>
          </cell>
          <cell r="I377" t="str">
            <v>-</v>
          </cell>
          <cell r="J377" t="str">
            <v>-</v>
          </cell>
        </row>
        <row r="378">
          <cell r="D378" t="str">
            <v>42101000</v>
          </cell>
          <cell r="E378" t="str">
            <v>6200070100</v>
          </cell>
          <cell r="F378" t="str">
            <v>F2612000</v>
          </cell>
          <cell r="G378" t="str">
            <v>　　　 신기술_투자주식처분손실</v>
          </cell>
          <cell r="H378" t="str">
            <v>신기술_투자주식처분손실</v>
          </cell>
          <cell r="I378" t="str">
            <v>매도가능금융자산처분손실</v>
          </cell>
          <cell r="J378" t="str">
            <v>⑵투자유가증권처분손실</v>
          </cell>
        </row>
        <row r="379">
          <cell r="D379" t="str">
            <v>42102000</v>
          </cell>
          <cell r="E379" t="str">
            <v>6200070100</v>
          </cell>
          <cell r="F379" t="str">
            <v>F2632000</v>
          </cell>
          <cell r="G379" t="str">
            <v>　　　 신기술_투자사채처분손실</v>
          </cell>
          <cell r="H379" t="str">
            <v>신기술_투자사채처분손실</v>
          </cell>
          <cell r="I379" t="str">
            <v>매도가능금융자산처분손실</v>
          </cell>
          <cell r="J379" t="str">
            <v>⑵투자유가증권처분손실</v>
          </cell>
        </row>
        <row r="380">
          <cell r="D380" t="str">
            <v>42105000</v>
          </cell>
          <cell r="E380" t="str">
            <v>1209040200</v>
          </cell>
          <cell r="F380" t="str">
            <v>F2631000</v>
          </cell>
          <cell r="G380" t="str">
            <v>　　　 신기술_프로젝트투자처분손실</v>
          </cell>
          <cell r="H380" t="str">
            <v>신기술_프로젝트투자처분손실</v>
          </cell>
          <cell r="I380" t="str">
            <v>대손충당금-장기대여금</v>
          </cell>
          <cell r="J380" t="str">
            <v>⑴채권상환손실</v>
          </cell>
        </row>
        <row r="381">
          <cell r="D381" t="str">
            <v>42103000</v>
          </cell>
          <cell r="E381" t="str">
            <v>6400010100</v>
          </cell>
          <cell r="F381" t="str">
            <v>F2612000</v>
          </cell>
          <cell r="G381" t="str">
            <v>　　　 신기술_지분법적용투자주식처분손실</v>
          </cell>
          <cell r="H381" t="str">
            <v>신기술_지분법적용투자주식처분손실</v>
          </cell>
          <cell r="I381" t="str">
            <v>지분법적용투자주식처분손실</v>
          </cell>
          <cell r="J381" t="str">
            <v>⑵투자유가증권처분손실</v>
          </cell>
        </row>
        <row r="382">
          <cell r="D382" t="str">
            <v>42104000</v>
          </cell>
          <cell r="E382" t="str">
            <v>6400020100</v>
          </cell>
          <cell r="F382" t="str">
            <v>F2623000</v>
          </cell>
          <cell r="G382" t="str">
            <v>　　　 신기술_지분법손실</v>
          </cell>
          <cell r="H382" t="str">
            <v>신기술_지분법손실</v>
          </cell>
          <cell r="I382" t="str">
            <v>지분법평가손실</v>
          </cell>
          <cell r="J382" t="str">
            <v>⑶지분법평가손실</v>
          </cell>
        </row>
        <row r="383">
          <cell r="D383" t="str">
            <v>42106000</v>
          </cell>
          <cell r="E383" t="str">
            <v>5002010100</v>
          </cell>
          <cell r="F383" t="str">
            <v>F2614000</v>
          </cell>
          <cell r="G383" t="str">
            <v>　　　 신기술_투자주식손상차손</v>
          </cell>
          <cell r="H383" t="str">
            <v>신기술_투자주식손상차손</v>
          </cell>
          <cell r="I383" t="str">
            <v>매도가능금융자산손상차손</v>
          </cell>
          <cell r="J383" t="str">
            <v>⑷투자유가증권손상차손</v>
          </cell>
        </row>
        <row r="384">
          <cell r="D384" t="str">
            <v>42107000</v>
          </cell>
          <cell r="E384" t="str">
            <v>5002010100</v>
          </cell>
          <cell r="F384" t="str">
            <v>F2614000</v>
          </cell>
          <cell r="G384" t="str">
            <v>　　　 신기술_투자사채손상차손</v>
          </cell>
          <cell r="H384" t="str">
            <v>신기술_투자사채손상차손</v>
          </cell>
          <cell r="I384" t="str">
            <v>매도가능금융자산손상차손</v>
          </cell>
          <cell r="J384" t="str">
            <v>⑷투자유가증권손상차손</v>
          </cell>
        </row>
        <row r="385">
          <cell r="D385" t="str">
            <v>42108000</v>
          </cell>
          <cell r="E385" t="str">
            <v>5002020100</v>
          </cell>
          <cell r="F385" t="str">
            <v>F2614000</v>
          </cell>
          <cell r="G385" t="str">
            <v>　　　 신기술_지분법적용투자주식손상차손</v>
          </cell>
          <cell r="H385" t="str">
            <v>신기술_지분법적용투자주식손상차손</v>
          </cell>
          <cell r="I385" t="str">
            <v>관계기업투자자산손상차손</v>
          </cell>
          <cell r="J385" t="str">
            <v>⑷투자유가증권손상차손</v>
          </cell>
        </row>
        <row r="386">
          <cell r="D386" t="str">
            <v>42200000</v>
          </cell>
          <cell r="E386"/>
          <cell r="F386"/>
          <cell r="G386" t="str">
            <v>　　 (2) 투자조합비용</v>
          </cell>
          <cell r="H386" t="str">
            <v>(2)투자조합비용</v>
          </cell>
          <cell r="I386" t="str">
            <v>-</v>
          </cell>
          <cell r="J386" t="str">
            <v>-</v>
          </cell>
        </row>
        <row r="387">
          <cell r="D387" t="str">
            <v>42206000</v>
          </cell>
          <cell r="E387" t="str">
            <v>5001190780</v>
          </cell>
          <cell r="F387" t="str">
            <v>F2641000</v>
          </cell>
          <cell r="G387" t="str">
            <v>　　　 관리보수</v>
          </cell>
          <cell r="H387" t="str">
            <v>관리보수</v>
          </cell>
          <cell r="I387" t="str">
            <v>기타수수료-기타</v>
          </cell>
          <cell r="J387" t="str">
            <v>⑴조합관리지급수수료</v>
          </cell>
        </row>
        <row r="388">
          <cell r="D388" t="str">
            <v>42207000</v>
          </cell>
          <cell r="E388" t="str">
            <v>5001190780</v>
          </cell>
          <cell r="F388" t="str">
            <v>F2641000</v>
          </cell>
          <cell r="G388" t="str">
            <v>　　　 성과보수</v>
          </cell>
          <cell r="H388" t="str">
            <v>성과보수</v>
          </cell>
          <cell r="I388" t="str">
            <v>기타수수료-기타</v>
          </cell>
          <cell r="J388" t="str">
            <v>⑴조합관리지급수수료</v>
          </cell>
        </row>
        <row r="389">
          <cell r="D389" t="str">
            <v>42208000</v>
          </cell>
          <cell r="E389" t="str">
            <v>5001190430</v>
          </cell>
          <cell r="F389" t="str">
            <v>F2642000</v>
          </cell>
          <cell r="G389" t="str">
            <v>　　　 보관사보수</v>
          </cell>
          <cell r="H389" t="str">
            <v>보관사보수</v>
          </cell>
          <cell r="I389" t="str">
            <v>자문수수료-사업</v>
          </cell>
          <cell r="J389" t="str">
            <v>⑵기타신기술금융지급수수료</v>
          </cell>
        </row>
        <row r="390">
          <cell r="D390" t="str">
            <v>42209000</v>
          </cell>
          <cell r="E390" t="str">
            <v>-</v>
          </cell>
          <cell r="F390" t="str">
            <v>F2622000</v>
          </cell>
          <cell r="G390" t="str">
            <v>　　　 신기술_조합출자금처분손실</v>
          </cell>
          <cell r="H390" t="str">
            <v>신기술_조합출자금처분손실</v>
          </cell>
          <cell r="I390" t="str">
            <v>-</v>
          </cell>
          <cell r="J390" t="str">
            <v>⑵투자유가증권처분손실</v>
          </cell>
        </row>
        <row r="391">
          <cell r="D391" t="str">
            <v>42210000</v>
          </cell>
          <cell r="E391" t="str">
            <v>-</v>
          </cell>
          <cell r="F391" t="str">
            <v>F2623000</v>
          </cell>
          <cell r="G391" t="str">
            <v>　　　 신기술_조합지분법손실</v>
          </cell>
          <cell r="H391" t="str">
            <v>신기술_조합지분법손실</v>
          </cell>
          <cell r="I391" t="str">
            <v>-</v>
          </cell>
          <cell r="J391" t="str">
            <v>⑶지분법평가손실</v>
          </cell>
        </row>
        <row r="392">
          <cell r="D392" t="str">
            <v>42211000</v>
          </cell>
          <cell r="E392" t="str">
            <v>-</v>
          </cell>
          <cell r="F392" t="str">
            <v>F2624000</v>
          </cell>
          <cell r="G392" t="str">
            <v>　　　 신기술_조합출자금손상차손</v>
          </cell>
          <cell r="H392" t="str">
            <v>신기술_조합출자금손상차손</v>
          </cell>
          <cell r="I392" t="str">
            <v>-</v>
          </cell>
          <cell r="J392" t="str">
            <v>⑷투자유가증권손상차손</v>
          </cell>
        </row>
        <row r="393">
          <cell r="D393" t="str">
            <v>42201000</v>
          </cell>
          <cell r="E393" t="str">
            <v>-</v>
          </cell>
          <cell r="F393" t="str">
            <v>FA560000</v>
          </cell>
          <cell r="G393" t="str">
            <v>　　　 조합출자금처분손실</v>
          </cell>
          <cell r="H393" t="str">
            <v>조합출자금처분손실</v>
          </cell>
          <cell r="I393" t="str">
            <v>-</v>
          </cell>
          <cell r="J393" t="str">
            <v>다.유가증권매매손실</v>
          </cell>
        </row>
        <row r="394">
          <cell r="D394" t="str">
            <v>42202000</v>
          </cell>
          <cell r="E394" t="str">
            <v>-</v>
          </cell>
          <cell r="F394" t="str">
            <v>FA571000</v>
          </cell>
          <cell r="G394" t="str">
            <v>　　　 조합지분법손실</v>
          </cell>
          <cell r="H394" t="str">
            <v>조합지분법손실</v>
          </cell>
          <cell r="I394" t="str">
            <v>-</v>
          </cell>
          <cell r="J394" t="str">
            <v>타.지분법평가손실</v>
          </cell>
        </row>
        <row r="395">
          <cell r="D395" t="str">
            <v>42203000</v>
          </cell>
          <cell r="E395" t="str">
            <v>-</v>
          </cell>
          <cell r="F395" t="str">
            <v>F2AA2000</v>
          </cell>
          <cell r="G395" t="str">
            <v>　　　 조합출자금손상차손</v>
          </cell>
          <cell r="H395" t="str">
            <v>조합출자금손상차손</v>
          </cell>
          <cell r="I395" t="str">
            <v>-</v>
          </cell>
          <cell r="J395" t="str">
            <v>라.유가증권손상차손</v>
          </cell>
        </row>
        <row r="396">
          <cell r="D396" t="str">
            <v>42204000</v>
          </cell>
          <cell r="E396" t="str">
            <v>-</v>
          </cell>
          <cell r="F396" t="str">
            <v>FA560000</v>
          </cell>
          <cell r="G396" t="str">
            <v>　　　 기타투자조합비용</v>
          </cell>
          <cell r="H396" t="str">
            <v>기타투자조합비용</v>
          </cell>
          <cell r="I396" t="str">
            <v>-</v>
          </cell>
          <cell r="J396" t="str">
            <v>다.유가증권매매손실</v>
          </cell>
        </row>
        <row r="397">
          <cell r="D397" t="str">
            <v>42205000</v>
          </cell>
          <cell r="E397" t="str">
            <v>5001070162</v>
          </cell>
          <cell r="F397" t="str">
            <v>F2A72000</v>
          </cell>
          <cell r="G397" t="str">
            <v>　　　 대손상각비(관리보수)</v>
          </cell>
          <cell r="H397" t="str">
            <v>대손상각비(관리보수)</v>
          </cell>
          <cell r="I397" t="str">
            <v>대손상각비-대손손실</v>
          </cell>
          <cell r="J397" t="str">
            <v>가.대손상각비</v>
          </cell>
        </row>
        <row r="398">
          <cell r="D398" t="str">
            <v>42300000</v>
          </cell>
          <cell r="E398"/>
          <cell r="F398"/>
          <cell r="G398" t="str">
            <v>　　 (3) 일반투자자산투자비용</v>
          </cell>
          <cell r="H398" t="str">
            <v>(3)일반투자자산투자비용</v>
          </cell>
          <cell r="I398" t="str">
            <v>-</v>
          </cell>
          <cell r="J398" t="str">
            <v>-</v>
          </cell>
        </row>
        <row r="399">
          <cell r="D399" t="str">
            <v>42301000</v>
          </cell>
          <cell r="E399" t="str">
            <v>6200070100</v>
          </cell>
          <cell r="F399" t="str">
            <v>FA560000</v>
          </cell>
          <cell r="G399" t="str">
            <v>　　　 투자주식처분손실</v>
          </cell>
          <cell r="H399" t="str">
            <v>투자주식처분손실</v>
          </cell>
          <cell r="I399" t="str">
            <v>매도가능금융자산처분손실</v>
          </cell>
          <cell r="J399" t="str">
            <v>다.유가증권매매손실</v>
          </cell>
        </row>
        <row r="400">
          <cell r="D400" t="str">
            <v>42302000</v>
          </cell>
          <cell r="E400" t="str">
            <v>6200070100</v>
          </cell>
          <cell r="F400" t="str">
            <v>FA560000</v>
          </cell>
          <cell r="G400" t="str">
            <v>　　　 투자사채처분손실</v>
          </cell>
          <cell r="H400" t="str">
            <v>투자사채처분손실</v>
          </cell>
          <cell r="I400" t="str">
            <v>매도가능금융자산처분손실</v>
          </cell>
          <cell r="J400" t="str">
            <v>다.유가증권매매손실</v>
          </cell>
        </row>
        <row r="401">
          <cell r="D401" t="str">
            <v>42306000</v>
          </cell>
          <cell r="E401"/>
          <cell r="F401"/>
          <cell r="G401" t="str">
            <v>　　　 프로젝트투자처분손실</v>
          </cell>
          <cell r="H401" t="str">
            <v>프로젝트투자처분손실</v>
          </cell>
          <cell r="I401" t="str">
            <v>-</v>
          </cell>
          <cell r="J401" t="str">
            <v>-</v>
          </cell>
        </row>
        <row r="402">
          <cell r="D402" t="str">
            <v>42303000</v>
          </cell>
          <cell r="E402" t="str">
            <v>6400010100</v>
          </cell>
          <cell r="F402" t="str">
            <v>FA560000</v>
          </cell>
          <cell r="G402" t="str">
            <v>　　　 지분법적용투자주식처분손실</v>
          </cell>
          <cell r="H402" t="str">
            <v>지분법적용투자주식처분손실</v>
          </cell>
          <cell r="I402" t="str">
            <v>지분법적용투자주식처분손실</v>
          </cell>
          <cell r="J402" t="str">
            <v>다.유가증권매매손실</v>
          </cell>
        </row>
        <row r="403">
          <cell r="D403" t="str">
            <v>42304000</v>
          </cell>
          <cell r="E403" t="str">
            <v>6400020100</v>
          </cell>
          <cell r="F403" t="str">
            <v>F2613000</v>
          </cell>
          <cell r="G403" t="str">
            <v>　　　 지분법손실</v>
          </cell>
          <cell r="H403" t="str">
            <v>지분법손실</v>
          </cell>
          <cell r="I403" t="str">
            <v>지분법평가손실</v>
          </cell>
          <cell r="J403" t="str">
            <v>⑶지분법평가손실</v>
          </cell>
        </row>
        <row r="404">
          <cell r="D404" t="str">
            <v>42307000</v>
          </cell>
          <cell r="E404" t="str">
            <v>5002010100</v>
          </cell>
          <cell r="F404" t="str">
            <v>F2AA2000</v>
          </cell>
          <cell r="G404" t="str">
            <v>　　　 투자주식손상차손</v>
          </cell>
          <cell r="H404" t="str">
            <v>투자주식손상차손</v>
          </cell>
          <cell r="I404" t="str">
            <v>매도가능금융자산손상차손</v>
          </cell>
          <cell r="J404" t="str">
            <v>라.유가증권손상차손</v>
          </cell>
        </row>
        <row r="405">
          <cell r="D405" t="str">
            <v>42308000</v>
          </cell>
          <cell r="E405" t="str">
            <v>5002010100</v>
          </cell>
          <cell r="F405" t="str">
            <v>F2AA2000</v>
          </cell>
          <cell r="G405" t="str">
            <v>　　　 투자사채손상차손</v>
          </cell>
          <cell r="H405" t="str">
            <v>투자사채손상차손</v>
          </cell>
          <cell r="I405" t="str">
            <v>매도가능금융자산손상차손</v>
          </cell>
          <cell r="J405" t="str">
            <v>라.유가증권손상차손</v>
          </cell>
        </row>
        <row r="406">
          <cell r="D406" t="str">
            <v>42309000</v>
          </cell>
          <cell r="E406" t="str">
            <v>5002020100</v>
          </cell>
          <cell r="F406" t="str">
            <v>F2AA2000</v>
          </cell>
          <cell r="G406" t="str">
            <v>　　　 지분법적용투자주식손상차손</v>
          </cell>
          <cell r="H406" t="str">
            <v>지분법적용투자주식손상차손</v>
          </cell>
          <cell r="I406" t="str">
            <v>관계기업투자자산손상차손</v>
          </cell>
          <cell r="J406" t="str">
            <v>라.유가증권손상차손</v>
          </cell>
        </row>
        <row r="407">
          <cell r="D407" t="str">
            <v>42305000</v>
          </cell>
          <cell r="E407" t="str">
            <v>6200070100</v>
          </cell>
          <cell r="F407" t="str">
            <v>FA560000</v>
          </cell>
          <cell r="G407" t="str">
            <v>　　　 해외유가증권처분손실</v>
          </cell>
          <cell r="H407" t="str">
            <v>해외유가증권처분손실</v>
          </cell>
          <cell r="I407" t="str">
            <v>매도가능금융자산처분손실</v>
          </cell>
          <cell r="J407" t="str">
            <v>다.유가증권매매손실</v>
          </cell>
        </row>
        <row r="408">
          <cell r="D408" t="str">
            <v>42310000</v>
          </cell>
          <cell r="E408" t="str">
            <v>5002010100</v>
          </cell>
          <cell r="F408" t="str">
            <v>F2AA2000</v>
          </cell>
          <cell r="G408" t="str">
            <v>　　　 해외유가증권손상차손</v>
          </cell>
          <cell r="H408" t="str">
            <v>해외유가증권손상차손</v>
          </cell>
          <cell r="I408" t="str">
            <v>매도가능금융자산손상차손</v>
          </cell>
          <cell r="J408" t="str">
            <v>라.유가증권손상차손</v>
          </cell>
        </row>
        <row r="409">
          <cell r="D409" t="str">
            <v>42311000</v>
          </cell>
          <cell r="E409" t="str">
            <v>5001070162</v>
          </cell>
          <cell r="F409" t="str">
            <v>F2A70000</v>
          </cell>
          <cell r="G409" t="str">
            <v>　　　 대손상각비(창업자대여금)</v>
          </cell>
          <cell r="H409" t="str">
            <v>대손상각비(창업자대여금)</v>
          </cell>
          <cell r="I409" t="str">
            <v>대손상각비-대손손실</v>
          </cell>
          <cell r="J409" t="str">
            <v>아.대손상각비</v>
          </cell>
        </row>
        <row r="410">
          <cell r="D410" t="str">
            <v>42312000</v>
          </cell>
          <cell r="E410" t="str">
            <v>5001070162</v>
          </cell>
          <cell r="F410" t="str">
            <v>F2A70000</v>
          </cell>
          <cell r="G410" t="str">
            <v>　　　 대손상각비(약정투자）</v>
          </cell>
          <cell r="H410" t="str">
            <v>대손상각비(약정투자）</v>
          </cell>
          <cell r="I410" t="str">
            <v>대손상각비-대손손실</v>
          </cell>
          <cell r="J410" t="str">
            <v>아.대손상각비</v>
          </cell>
        </row>
        <row r="411">
          <cell r="D411" t="str">
            <v>42313000</v>
          </cell>
          <cell r="E411" t="str">
            <v>5001070162</v>
          </cell>
          <cell r="F411" t="str">
            <v>F2A70000</v>
          </cell>
          <cell r="G411" t="str">
            <v>　　　 대손상각비(해외투자)</v>
          </cell>
          <cell r="H411" t="str">
            <v>대손상각비(해외투자)</v>
          </cell>
          <cell r="I411" t="str">
            <v>대손상각비-대손손실</v>
          </cell>
          <cell r="J411" t="str">
            <v>아.대손상각비</v>
          </cell>
        </row>
        <row r="412">
          <cell r="D412" t="str">
            <v>42314000</v>
          </cell>
          <cell r="E412" t="str">
            <v>5001070162</v>
          </cell>
          <cell r="F412" t="str">
            <v>F2A70000</v>
          </cell>
          <cell r="G412" t="str">
            <v>　　　 대손상각비(프로젝트투자)</v>
          </cell>
          <cell r="H412" t="str">
            <v>대손상각비(프로젝트투자)</v>
          </cell>
          <cell r="I412" t="str">
            <v>대손상각비-대손손실</v>
          </cell>
          <cell r="J412" t="str">
            <v>아.대손상각비</v>
          </cell>
        </row>
        <row r="413">
          <cell r="D413" t="str">
            <v>42400000</v>
          </cell>
          <cell r="E413"/>
          <cell r="F413"/>
          <cell r="G413" t="str">
            <v>　　 (4) 기타의영업비용</v>
          </cell>
          <cell r="H413" t="str">
            <v>(4)기타의영업비용</v>
          </cell>
          <cell r="I413" t="str">
            <v>-</v>
          </cell>
          <cell r="J413" t="str">
            <v>-</v>
          </cell>
        </row>
        <row r="414">
          <cell r="D414" t="str">
            <v>42401000</v>
          </cell>
          <cell r="E414" t="str">
            <v>6200010500</v>
          </cell>
          <cell r="F414" t="str">
            <v>F2131000</v>
          </cell>
          <cell r="G414" t="str">
            <v>　　　 이자비용</v>
          </cell>
          <cell r="H414" t="str">
            <v>이자비용</v>
          </cell>
          <cell r="I414" t="str">
            <v>이자비용-기타</v>
          </cell>
          <cell r="J414" t="str">
            <v>①원화장기차입금이자</v>
          </cell>
        </row>
        <row r="415">
          <cell r="D415" t="str">
            <v>42402000</v>
          </cell>
          <cell r="E415"/>
          <cell r="F415"/>
          <cell r="G415" t="str">
            <v>　　　 지급수수료</v>
          </cell>
          <cell r="H415" t="str">
            <v>지급수수료</v>
          </cell>
          <cell r="I415" t="str">
            <v>-</v>
          </cell>
          <cell r="J415" t="str">
            <v>-</v>
          </cell>
        </row>
        <row r="416">
          <cell r="D416" t="str">
            <v>42402010</v>
          </cell>
          <cell r="E416" t="str">
            <v>5001190430</v>
          </cell>
          <cell r="F416" t="str">
            <v>F2810000</v>
          </cell>
          <cell r="G416" t="str">
            <v>　　　　 지급수수료(일임)</v>
          </cell>
          <cell r="H416" t="str">
            <v>지급수수료(일임)</v>
          </cell>
          <cell r="I416" t="str">
            <v>자문수수료-사업</v>
          </cell>
          <cell r="J416" t="str">
            <v>가.지급수수료</v>
          </cell>
        </row>
        <row r="417">
          <cell r="D417" t="str">
            <v>42402020</v>
          </cell>
          <cell r="E417" t="str">
            <v>5001190430</v>
          </cell>
          <cell r="F417" t="str">
            <v>F2810000</v>
          </cell>
          <cell r="G417" t="str">
            <v>　　　　 지급수수료(일반)</v>
          </cell>
          <cell r="H417" t="str">
            <v>지급수수료(일반)</v>
          </cell>
          <cell r="I417" t="str">
            <v>자문수수료-사업</v>
          </cell>
          <cell r="J417" t="str">
            <v>가.지급수수료</v>
          </cell>
        </row>
        <row r="418">
          <cell r="D418" t="str">
            <v>42403000</v>
          </cell>
          <cell r="E418"/>
          <cell r="F418"/>
          <cell r="G418" t="str">
            <v>　　　 단기매매증권처분손실</v>
          </cell>
          <cell r="H418" t="str">
            <v>단기매매증권처분손실</v>
          </cell>
          <cell r="I418" t="str">
            <v>-</v>
          </cell>
          <cell r="J418" t="str">
            <v>-</v>
          </cell>
        </row>
        <row r="419">
          <cell r="D419" t="str">
            <v>42403010</v>
          </cell>
          <cell r="E419" t="str">
            <v>6200110100</v>
          </cell>
          <cell r="F419" t="str">
            <v>FA560000</v>
          </cell>
          <cell r="G419" t="str">
            <v>　　　　 단기매매증권처분손실(일임)</v>
          </cell>
          <cell r="H419" t="str">
            <v>단기매매증권처분손실(일임)</v>
          </cell>
          <cell r="I419" t="str">
            <v>단기매매금융자산처분손실</v>
          </cell>
          <cell r="J419" t="str">
            <v>다.유가증권매매손실</v>
          </cell>
        </row>
        <row r="420">
          <cell r="D420" t="str">
            <v>42403020</v>
          </cell>
          <cell r="E420" t="str">
            <v>6200110100</v>
          </cell>
          <cell r="F420" t="str">
            <v>FA560000</v>
          </cell>
          <cell r="G420" t="str">
            <v>　　　　 단기매매증권처분손실(고유)</v>
          </cell>
          <cell r="H420" t="str">
            <v>단기매매증권처분손실(고유)</v>
          </cell>
          <cell r="I420" t="str">
            <v>단기매매금융자산처분손실</v>
          </cell>
          <cell r="J420" t="str">
            <v>다.유가증권매매손실</v>
          </cell>
        </row>
        <row r="421">
          <cell r="D421" t="str">
            <v>42404000</v>
          </cell>
          <cell r="E421"/>
          <cell r="F421"/>
          <cell r="G421" t="str">
            <v>　　　 단기매매증권평가손실</v>
          </cell>
          <cell r="H421" t="str">
            <v>단기매매증권평가손실</v>
          </cell>
          <cell r="I421" t="str">
            <v>-</v>
          </cell>
          <cell r="J421" t="str">
            <v>-</v>
          </cell>
        </row>
        <row r="422">
          <cell r="D422" t="str">
            <v>42404010</v>
          </cell>
          <cell r="E422" t="str">
            <v>6200050200</v>
          </cell>
          <cell r="F422" t="str">
            <v>F2A20000</v>
          </cell>
          <cell r="G422" t="str">
            <v>　　　　 단기매매증권평가손실(일임)</v>
          </cell>
          <cell r="H422" t="str">
            <v>단기매매증권평가손실(일임)</v>
          </cell>
          <cell r="I422" t="str">
            <v>단기매매금융자산평가손실</v>
          </cell>
          <cell r="J422" t="str">
            <v>⑴단기매매금융자산평가손실</v>
          </cell>
        </row>
        <row r="423">
          <cell r="D423" t="str">
            <v>42404020</v>
          </cell>
          <cell r="E423" t="str">
            <v>6200050200</v>
          </cell>
          <cell r="F423" t="str">
            <v>F2A20000</v>
          </cell>
          <cell r="G423" t="str">
            <v>　　　　 단기매매증권평가손실(고유)</v>
          </cell>
          <cell r="H423" t="str">
            <v>단기매매증권평가손실(고유)</v>
          </cell>
          <cell r="I423" t="str">
            <v>단기매매금융자산평가손실</v>
          </cell>
          <cell r="J423" t="str">
            <v>⑴단기매매금융자산평가손실</v>
          </cell>
        </row>
        <row r="424">
          <cell r="D424" t="str">
            <v>42406000</v>
          </cell>
          <cell r="E424" t="str">
            <v>-</v>
          </cell>
          <cell r="F424"/>
          <cell r="G424" t="str">
            <v>　　　 기타영업비용</v>
          </cell>
          <cell r="H424" t="str">
            <v>기타영업비용</v>
          </cell>
          <cell r="I424" t="str">
            <v>-</v>
          </cell>
          <cell r="J424" t="str">
            <v>-</v>
          </cell>
        </row>
        <row r="425">
          <cell r="D425" t="str">
            <v>42407000</v>
          </cell>
          <cell r="E425" t="str">
            <v>6200070100</v>
          </cell>
          <cell r="F425" t="str">
            <v>FA560000</v>
          </cell>
          <cell r="G425" t="str">
            <v>　　　 매도가능증권처분손실</v>
          </cell>
          <cell r="H425" t="str">
            <v>매도가능증권처분손실</v>
          </cell>
          <cell r="I425" t="str">
            <v>매도가능금융자산처분손실</v>
          </cell>
          <cell r="J425" t="str">
            <v>다.유가증권매매손실</v>
          </cell>
        </row>
        <row r="426">
          <cell r="D426" t="str">
            <v>42408000</v>
          </cell>
          <cell r="E426" t="str">
            <v>5002010100</v>
          </cell>
          <cell r="F426" t="str">
            <v>F2AA2000</v>
          </cell>
          <cell r="G426" t="str">
            <v>　　　 매도가능증권손상차손</v>
          </cell>
          <cell r="H426" t="str">
            <v>매도가능증권손상차손</v>
          </cell>
          <cell r="I426" t="str">
            <v>매도가능금융자산손상차손</v>
          </cell>
          <cell r="J426" t="str">
            <v>라.유가증권손상차손</v>
          </cell>
        </row>
        <row r="427">
          <cell r="D427" t="str">
            <v>42409000</v>
          </cell>
          <cell r="E427" t="str">
            <v>-</v>
          </cell>
          <cell r="F427"/>
          <cell r="G427" t="str">
            <v>　　　 기타충당부채전입액</v>
          </cell>
          <cell r="H427" t="str">
            <v>기타충당부채전입액</v>
          </cell>
          <cell r="I427" t="str">
            <v>-</v>
          </cell>
          <cell r="J427" t="str">
            <v>-</v>
          </cell>
        </row>
        <row r="428">
          <cell r="D428" t="str">
            <v>42410000</v>
          </cell>
          <cell r="E428" t="str">
            <v>6400020100</v>
          </cell>
          <cell r="F428" t="str">
            <v>FA571000</v>
          </cell>
          <cell r="G428" t="str">
            <v>　　　 지분법평가손실</v>
          </cell>
          <cell r="H428" t="str">
            <v>지분법평가손실</v>
          </cell>
          <cell r="I428" t="str">
            <v>지분법평가손실</v>
          </cell>
          <cell r="J428" t="str">
            <v>타.지분법평가손실</v>
          </cell>
        </row>
        <row r="429">
          <cell r="D429" t="str">
            <v>42500000</v>
          </cell>
          <cell r="E429"/>
          <cell r="F429"/>
          <cell r="G429" t="str">
            <v>　　 (5) 판매비와관리비</v>
          </cell>
          <cell r="H429" t="str">
            <v>(5)판매비와관리비</v>
          </cell>
          <cell r="I429" t="str">
            <v>-</v>
          </cell>
          <cell r="J429" t="str">
            <v>-</v>
          </cell>
        </row>
        <row r="430">
          <cell r="D430" t="str">
            <v>42501000</v>
          </cell>
          <cell r="E430"/>
          <cell r="F430"/>
          <cell r="G430" t="str">
            <v>　　　 급여</v>
          </cell>
          <cell r="H430" t="str">
            <v>급여</v>
          </cell>
          <cell r="I430" t="str">
            <v>-</v>
          </cell>
          <cell r="J430" t="str">
            <v>-</v>
          </cell>
        </row>
        <row r="431">
          <cell r="D431" t="str">
            <v>42501010</v>
          </cell>
          <cell r="E431"/>
          <cell r="F431"/>
          <cell r="G431" t="str">
            <v>　　　　 급여</v>
          </cell>
          <cell r="H431" t="str">
            <v>급여</v>
          </cell>
          <cell r="I431" t="str">
            <v>-</v>
          </cell>
          <cell r="J431" t="str">
            <v>-</v>
          </cell>
        </row>
        <row r="432">
          <cell r="D432" t="str">
            <v>42501011</v>
          </cell>
          <cell r="E432" t="str">
            <v>5001010130</v>
          </cell>
          <cell r="F432" t="str">
            <v>F2910000</v>
          </cell>
          <cell r="G432" t="str">
            <v>　　　　　 급여-종업원</v>
          </cell>
          <cell r="H432" t="str">
            <v>급여-종업원</v>
          </cell>
          <cell r="I432" t="str">
            <v>급여-종업원</v>
          </cell>
          <cell r="J432" t="str">
            <v>가.급 여</v>
          </cell>
        </row>
        <row r="433">
          <cell r="D433" t="str">
            <v>42501012</v>
          </cell>
          <cell r="E433" t="str">
            <v>5001010120</v>
          </cell>
          <cell r="F433" t="str">
            <v>F2910000</v>
          </cell>
          <cell r="G433" t="str">
            <v>　　　　　 급여-사외이사</v>
          </cell>
          <cell r="H433" t="str">
            <v>급여-사외이사</v>
          </cell>
          <cell r="I433" t="str">
            <v>급여-사외이사</v>
          </cell>
          <cell r="J433" t="str">
            <v>가.급 여</v>
          </cell>
        </row>
        <row r="434">
          <cell r="D434" t="str">
            <v>42501013</v>
          </cell>
          <cell r="E434" t="str">
            <v>5001010140</v>
          </cell>
          <cell r="F434" t="str">
            <v>F2910000</v>
          </cell>
          <cell r="G434" t="str">
            <v>　　　　　 급여-기타</v>
          </cell>
          <cell r="H434" t="str">
            <v>급여-기타</v>
          </cell>
          <cell r="I434" t="str">
            <v>급여-기타</v>
          </cell>
          <cell r="J434" t="str">
            <v>가.급 여</v>
          </cell>
        </row>
        <row r="435">
          <cell r="D435" t="str">
            <v>42501020</v>
          </cell>
          <cell r="E435"/>
          <cell r="F435"/>
          <cell r="G435" t="str">
            <v>　　　　 상여</v>
          </cell>
          <cell r="H435" t="str">
            <v>상여</v>
          </cell>
          <cell r="I435" t="str">
            <v>-</v>
          </cell>
          <cell r="J435" t="str">
            <v>-</v>
          </cell>
        </row>
        <row r="436">
          <cell r="D436" t="str">
            <v>42501021</v>
          </cell>
          <cell r="E436" t="str">
            <v>5001010221</v>
          </cell>
          <cell r="F436" t="str">
            <v>F2910000</v>
          </cell>
          <cell r="G436" t="str">
            <v>　　　　　 상여-임원</v>
          </cell>
          <cell r="H436" t="str">
            <v>상여-임원</v>
          </cell>
          <cell r="I436" t="str">
            <v>상여-지급(임원)</v>
          </cell>
          <cell r="J436" t="str">
            <v>가.급 여</v>
          </cell>
        </row>
        <row r="437">
          <cell r="D437" t="str">
            <v>42501022</v>
          </cell>
          <cell r="E437" t="str">
            <v>5001010222</v>
          </cell>
          <cell r="F437" t="str">
            <v>F2910000</v>
          </cell>
          <cell r="G437" t="str">
            <v>　　　　　 상여-종업원</v>
          </cell>
          <cell r="H437" t="str">
            <v>상여-종업원</v>
          </cell>
          <cell r="I437" t="str">
            <v>상여-지급(종업원)</v>
          </cell>
          <cell r="J437" t="str">
            <v>가.급 여</v>
          </cell>
        </row>
        <row r="438">
          <cell r="D438" t="str">
            <v>42501030</v>
          </cell>
          <cell r="E438"/>
          <cell r="F438"/>
          <cell r="G438" t="str">
            <v>　　　　 수당</v>
          </cell>
          <cell r="H438" t="str">
            <v>수당</v>
          </cell>
          <cell r="I438" t="str">
            <v>-</v>
          </cell>
          <cell r="J438" t="str">
            <v>-</v>
          </cell>
        </row>
        <row r="439">
          <cell r="D439" t="str">
            <v>42501031</v>
          </cell>
          <cell r="E439" t="str">
            <v>5001010340</v>
          </cell>
          <cell r="F439" t="str">
            <v>F2910000</v>
          </cell>
          <cell r="G439" t="str">
            <v>　　　　　 수당-자녀양육비</v>
          </cell>
          <cell r="H439" t="str">
            <v>수당-자녀양육비</v>
          </cell>
          <cell r="I439" t="str">
            <v>수당-자녀양육비</v>
          </cell>
          <cell r="J439" t="str">
            <v>가.급 여</v>
          </cell>
        </row>
        <row r="440">
          <cell r="D440" t="str">
            <v>42501032</v>
          </cell>
          <cell r="E440" t="str">
            <v>5001010390</v>
          </cell>
          <cell r="F440" t="str">
            <v>F2910000</v>
          </cell>
          <cell r="G440" t="str">
            <v>　　　　　 수당-기타</v>
          </cell>
          <cell r="H440" t="str">
            <v>수당-기타</v>
          </cell>
          <cell r="I440" t="str">
            <v>수당-기타</v>
          </cell>
          <cell r="J440" t="str">
            <v>가.급 여</v>
          </cell>
        </row>
        <row r="441">
          <cell r="D441" t="str">
            <v>42501033</v>
          </cell>
          <cell r="E441" t="str">
            <v>5001010310</v>
          </cell>
          <cell r="F441" t="str">
            <v>F2910000</v>
          </cell>
          <cell r="G441" t="str">
            <v>　　　　　 수당-연차</v>
          </cell>
          <cell r="H441" t="str">
            <v>수당-연차</v>
          </cell>
          <cell r="I441" t="str">
            <v>수당-연차</v>
          </cell>
          <cell r="J441" t="str">
            <v>가.급 여</v>
          </cell>
        </row>
        <row r="442">
          <cell r="D442" t="str">
            <v>42502000</v>
          </cell>
          <cell r="E442"/>
          <cell r="F442"/>
          <cell r="G442" t="str">
            <v>　　　 퇴직급여</v>
          </cell>
          <cell r="H442" t="str">
            <v>퇴직급여</v>
          </cell>
          <cell r="I442" t="str">
            <v>-</v>
          </cell>
          <cell r="J442" t="str">
            <v>-</v>
          </cell>
        </row>
        <row r="443">
          <cell r="D443" t="str">
            <v>42502010</v>
          </cell>
          <cell r="E443" t="str">
            <v>5001020110</v>
          </cell>
          <cell r="F443" t="str">
            <v>F2920000</v>
          </cell>
          <cell r="G443" t="str">
            <v>　　　　 퇴직급여-임원</v>
          </cell>
          <cell r="H443" t="str">
            <v>퇴직급여-임원</v>
          </cell>
          <cell r="I443" t="str">
            <v>퇴직급여-임원</v>
          </cell>
          <cell r="J443" t="str">
            <v>나.퇴직급여</v>
          </cell>
        </row>
        <row r="444">
          <cell r="D444" t="str">
            <v>42502020</v>
          </cell>
          <cell r="E444" t="str">
            <v>5001020120</v>
          </cell>
          <cell r="F444" t="str">
            <v>F2920000</v>
          </cell>
          <cell r="G444" t="str">
            <v>　　　　 퇴직급여-종업원</v>
          </cell>
          <cell r="H444" t="str">
            <v>퇴직급여-종업원</v>
          </cell>
          <cell r="I444" t="str">
            <v>퇴직급여-종업원</v>
          </cell>
          <cell r="J444" t="str">
            <v>나.퇴직급여</v>
          </cell>
        </row>
        <row r="445">
          <cell r="D445" t="str">
            <v>42503000</v>
          </cell>
          <cell r="E445"/>
          <cell r="F445"/>
          <cell r="G445" t="str">
            <v>　　　 복리후생비</v>
          </cell>
          <cell r="H445" t="str">
            <v>복리후생비</v>
          </cell>
          <cell r="I445" t="str">
            <v>-</v>
          </cell>
          <cell r="J445" t="str">
            <v>-</v>
          </cell>
        </row>
        <row r="446">
          <cell r="D446" t="str">
            <v>42503010</v>
          </cell>
          <cell r="E446" t="str">
            <v>5001040111</v>
          </cell>
          <cell r="F446" t="str">
            <v>F2930000</v>
          </cell>
          <cell r="G446" t="str">
            <v>　　　　 복리후생비-회식비</v>
          </cell>
          <cell r="H446" t="str">
            <v>복리후생비-회식비</v>
          </cell>
          <cell r="I446" t="str">
            <v>복리후생비-회식비(부서)</v>
          </cell>
          <cell r="J446" t="str">
            <v>라.복리후생비</v>
          </cell>
        </row>
        <row r="447">
          <cell r="D447" t="str">
            <v>42503020</v>
          </cell>
          <cell r="E447" t="str">
            <v>5001040146</v>
          </cell>
          <cell r="F447" t="str">
            <v>F2930000</v>
          </cell>
          <cell r="G447" t="str">
            <v>　　　　 복리후생비-생수</v>
          </cell>
          <cell r="H447" t="str">
            <v>복리후생비-생수</v>
          </cell>
          <cell r="I447" t="str">
            <v>복리후생비-생수</v>
          </cell>
          <cell r="J447" t="str">
            <v>라.복리후생비</v>
          </cell>
        </row>
        <row r="448">
          <cell r="D448" t="str">
            <v>42503030</v>
          </cell>
          <cell r="E448"/>
          <cell r="F448"/>
          <cell r="G448" t="str">
            <v>　　　　 복리후생비-법정복리</v>
          </cell>
          <cell r="H448" t="str">
            <v>복리후생비-법정복리</v>
          </cell>
          <cell r="I448" t="str">
            <v>-</v>
          </cell>
          <cell r="J448" t="str">
            <v>-</v>
          </cell>
        </row>
        <row r="449">
          <cell r="D449" t="str">
            <v>42503031</v>
          </cell>
          <cell r="E449" t="str">
            <v>5001040151</v>
          </cell>
          <cell r="F449" t="str">
            <v>F2930000</v>
          </cell>
          <cell r="G449" t="str">
            <v>　　　　　 복리후생비-국민연금</v>
          </cell>
          <cell r="H449" t="str">
            <v>복리후생비-국민연금</v>
          </cell>
          <cell r="I449" t="str">
            <v>복리후생비-국민연금</v>
          </cell>
          <cell r="J449" t="str">
            <v>라.복리후생비</v>
          </cell>
        </row>
        <row r="450">
          <cell r="D450" t="str">
            <v>42503032</v>
          </cell>
          <cell r="E450" t="str">
            <v>5001040152</v>
          </cell>
          <cell r="F450" t="str">
            <v>F2930000</v>
          </cell>
          <cell r="G450" t="str">
            <v>　　　　　 복리후생비-건강보험</v>
          </cell>
          <cell r="H450" t="str">
            <v>복리후생비-건강보험</v>
          </cell>
          <cell r="I450" t="str">
            <v>복리후생비-건강보험</v>
          </cell>
          <cell r="J450" t="str">
            <v>라.복리후생비</v>
          </cell>
        </row>
        <row r="451">
          <cell r="D451" t="str">
            <v>42503033</v>
          </cell>
          <cell r="E451" t="str">
            <v>5001040153</v>
          </cell>
          <cell r="F451" t="str">
            <v>F2930000</v>
          </cell>
          <cell r="G451" t="str">
            <v>　　　　　 복리후생비-고용보험</v>
          </cell>
          <cell r="H451" t="str">
            <v>복리후생비-고용보험</v>
          </cell>
          <cell r="I451" t="str">
            <v>복리후생비-고용보험</v>
          </cell>
          <cell r="J451" t="str">
            <v>라.복리후생비</v>
          </cell>
        </row>
        <row r="452">
          <cell r="D452" t="str">
            <v>42503034</v>
          </cell>
          <cell r="E452" t="str">
            <v>5001040154</v>
          </cell>
          <cell r="F452" t="str">
            <v>F2930000</v>
          </cell>
          <cell r="G452" t="str">
            <v>　　　　　 복리후생비-산재보험</v>
          </cell>
          <cell r="H452" t="str">
            <v>복리후생비-산재보험</v>
          </cell>
          <cell r="I452" t="str">
            <v>복리후생비-산재보험</v>
          </cell>
          <cell r="J452" t="str">
            <v>라.복리후생비</v>
          </cell>
        </row>
        <row r="453">
          <cell r="D453" t="str">
            <v>42503035</v>
          </cell>
          <cell r="E453" t="str">
            <v>5001040155</v>
          </cell>
          <cell r="F453" t="str">
            <v>F2930000</v>
          </cell>
          <cell r="G453" t="str">
            <v>　　　　　 복리후생비-법정복리(기타)</v>
          </cell>
          <cell r="H453" t="str">
            <v>복리후생비-법정복리(기타)</v>
          </cell>
          <cell r="I453" t="str">
            <v>복리후생비-법정복리(기타)</v>
          </cell>
          <cell r="J453" t="str">
            <v>라.복리후생비</v>
          </cell>
        </row>
        <row r="454">
          <cell r="D454" t="str">
            <v>42503040</v>
          </cell>
          <cell r="E454"/>
          <cell r="F454"/>
          <cell r="G454" t="str">
            <v>　　　　 복리후생비-워크샵</v>
          </cell>
          <cell r="H454" t="str">
            <v>복리후생비-워크샵</v>
          </cell>
          <cell r="I454" t="str">
            <v>-</v>
          </cell>
          <cell r="J454" t="str">
            <v>-</v>
          </cell>
        </row>
        <row r="455">
          <cell r="D455" t="str">
            <v>42503041</v>
          </cell>
          <cell r="E455" t="str">
            <v>5001040123</v>
          </cell>
          <cell r="F455" t="str">
            <v>F2930000</v>
          </cell>
          <cell r="G455" t="str">
            <v>　　　　　 복리후생비-워크샵(식대등)</v>
          </cell>
          <cell r="H455" t="str">
            <v>복리후생비-워크샵(식대등)</v>
          </cell>
          <cell r="I455" t="str">
            <v>복리후생비-워크샵(식대등)</v>
          </cell>
          <cell r="J455" t="str">
            <v>라.복리후생비</v>
          </cell>
        </row>
        <row r="456">
          <cell r="D456" t="str">
            <v>42503042</v>
          </cell>
          <cell r="E456" t="str">
            <v>5001040122</v>
          </cell>
          <cell r="F456" t="str">
            <v>F2930000</v>
          </cell>
          <cell r="G456" t="str">
            <v>　　　　　 복리후생비-워크샵(교통)</v>
          </cell>
          <cell r="H456" t="str">
            <v>복리후생비-워크샵(교통)</v>
          </cell>
          <cell r="I456" t="str">
            <v>복리후생비-워크샵(교통)</v>
          </cell>
          <cell r="J456" t="str">
            <v>라.복리후생비</v>
          </cell>
        </row>
        <row r="457">
          <cell r="D457" t="str">
            <v>42503043</v>
          </cell>
          <cell r="E457" t="str">
            <v>5001040121</v>
          </cell>
          <cell r="F457" t="str">
            <v>F2930000</v>
          </cell>
          <cell r="G457" t="str">
            <v>　　　　　 복리후생비-워크샵(숙박)</v>
          </cell>
          <cell r="H457" t="str">
            <v>복리후생비-워크샵(숙박)</v>
          </cell>
          <cell r="I457" t="str">
            <v>복리후생비-워크샵(숙박)</v>
          </cell>
          <cell r="J457" t="str">
            <v>라.복리후생비</v>
          </cell>
        </row>
        <row r="458">
          <cell r="D458" t="str">
            <v>42503050</v>
          </cell>
          <cell r="E458" t="str">
            <v>5001040161</v>
          </cell>
          <cell r="F458" t="str">
            <v>F2930000</v>
          </cell>
          <cell r="G458" t="str">
            <v>　　　　 복리후생비-선물</v>
          </cell>
          <cell r="H458" t="str">
            <v>복리후생비-선물</v>
          </cell>
          <cell r="I458" t="str">
            <v>복리후생비-선물</v>
          </cell>
          <cell r="J458" t="str">
            <v>라.복리후생비</v>
          </cell>
        </row>
        <row r="459">
          <cell r="D459" t="str">
            <v>42503060</v>
          </cell>
          <cell r="E459" t="str">
            <v>5001040130</v>
          </cell>
          <cell r="F459" t="str">
            <v>F2930000</v>
          </cell>
          <cell r="G459" t="str">
            <v>　　　　 복리후생비-경조비</v>
          </cell>
          <cell r="H459" t="str">
            <v>복리후생비-경조비</v>
          </cell>
          <cell r="I459" t="str">
            <v>복리후생비-경조비</v>
          </cell>
          <cell r="J459" t="str">
            <v>라.복리후생비</v>
          </cell>
        </row>
        <row r="460">
          <cell r="D460" t="str">
            <v>42503070</v>
          </cell>
          <cell r="E460" t="str">
            <v>5001040162</v>
          </cell>
          <cell r="F460" t="str">
            <v>F2930000</v>
          </cell>
          <cell r="G460" t="str">
            <v>　　　　 복리후생비-건강검진</v>
          </cell>
          <cell r="H460" t="str">
            <v>복리후생비-건강검진</v>
          </cell>
          <cell r="I460" t="str">
            <v>복리후생비-건강검진</v>
          </cell>
          <cell r="J460" t="str">
            <v>라.복리후생비</v>
          </cell>
        </row>
        <row r="461">
          <cell r="D461" t="str">
            <v>42503080</v>
          </cell>
          <cell r="E461" t="str">
            <v>5001040168</v>
          </cell>
          <cell r="F461" t="str">
            <v>F2930000</v>
          </cell>
          <cell r="G461" t="str">
            <v>　　　　 복리후생비-복리지원(기타)</v>
          </cell>
          <cell r="H461" t="str">
            <v>복리후생비-복리지원(기타)</v>
          </cell>
          <cell r="I461" t="str">
            <v>복리후생비-복리지원(기타)</v>
          </cell>
          <cell r="J461" t="str">
            <v>라.복리후생비</v>
          </cell>
        </row>
        <row r="462">
          <cell r="D462" t="str">
            <v>42503090</v>
          </cell>
          <cell r="E462" t="str">
            <v>5001040170</v>
          </cell>
          <cell r="F462" t="str">
            <v>F2930000</v>
          </cell>
          <cell r="G462" t="str">
            <v>　　　　 복리후생비-식비지원</v>
          </cell>
          <cell r="H462" t="str">
            <v>복리후생비-식비지원</v>
          </cell>
          <cell r="I462" t="str">
            <v>복리후생비-식비지원</v>
          </cell>
          <cell r="J462" t="str">
            <v>라.복리후생비</v>
          </cell>
        </row>
        <row r="463">
          <cell r="D463" t="str">
            <v>42503100</v>
          </cell>
          <cell r="E463" t="str">
            <v>500104015A</v>
          </cell>
          <cell r="F463" t="str">
            <v>F2930000</v>
          </cell>
          <cell r="G463" t="str">
            <v>　　　　 복리후생비-기타</v>
          </cell>
          <cell r="H463" t="str">
            <v>복리후생비-기타</v>
          </cell>
          <cell r="I463" t="str">
            <v>복리후생비-기타</v>
          </cell>
          <cell r="J463" t="str">
            <v>라.복리후생비</v>
          </cell>
        </row>
        <row r="464">
          <cell r="D464" t="str">
            <v>42504000</v>
          </cell>
          <cell r="E464"/>
          <cell r="F464"/>
          <cell r="G464" t="str">
            <v>　　　 임차료</v>
          </cell>
          <cell r="H464" t="str">
            <v>임차료</v>
          </cell>
          <cell r="I464" t="str">
            <v>-</v>
          </cell>
          <cell r="J464" t="str">
            <v>-</v>
          </cell>
        </row>
        <row r="465">
          <cell r="D465" t="str">
            <v>42504010</v>
          </cell>
          <cell r="E465" t="str">
            <v>5001130111</v>
          </cell>
          <cell r="F465" t="str">
            <v>F2940000</v>
          </cell>
          <cell r="G465" t="str">
            <v>　　　　 임차료-건물</v>
          </cell>
          <cell r="H465" t="str">
            <v>임차료-건물</v>
          </cell>
          <cell r="I465" t="str">
            <v>지급임차료-건물(사무실)</v>
          </cell>
          <cell r="J465" t="str">
            <v>마.임차료</v>
          </cell>
        </row>
        <row r="466">
          <cell r="D466" t="str">
            <v>42504020</v>
          </cell>
          <cell r="E466" t="str">
            <v>5001130112</v>
          </cell>
          <cell r="F466" t="str">
            <v>F2940000</v>
          </cell>
          <cell r="G466" t="str">
            <v>　　　　 임차료-건물(창고)</v>
          </cell>
          <cell r="H466" t="str">
            <v>임차료-건물(창고)</v>
          </cell>
          <cell r="I466" t="str">
            <v>지급임차료-건물(창고)</v>
          </cell>
          <cell r="J466" t="str">
            <v>마.임차료</v>
          </cell>
        </row>
        <row r="467">
          <cell r="D467" t="str">
            <v>42504030</v>
          </cell>
          <cell r="E467" t="str">
            <v>5001130120</v>
          </cell>
          <cell r="F467" t="str">
            <v>F2940000</v>
          </cell>
          <cell r="G467" t="str">
            <v>　　　　 임차료-사무기기</v>
          </cell>
          <cell r="H467" t="str">
            <v>임차료-사무기기</v>
          </cell>
          <cell r="I467" t="str">
            <v>지급임차료-사무기기</v>
          </cell>
          <cell r="J467" t="str">
            <v>마.임차료</v>
          </cell>
        </row>
        <row r="468">
          <cell r="D468" t="str">
            <v>42505000</v>
          </cell>
          <cell r="E468"/>
          <cell r="F468"/>
          <cell r="G468" t="str">
            <v>　　　 접대비</v>
          </cell>
          <cell r="H468" t="str">
            <v>접대비</v>
          </cell>
          <cell r="I468" t="str">
            <v>-</v>
          </cell>
          <cell r="J468" t="str">
            <v>-</v>
          </cell>
        </row>
        <row r="469">
          <cell r="D469" t="str">
            <v>42505010</v>
          </cell>
          <cell r="E469" t="str">
            <v>5001060110</v>
          </cell>
          <cell r="F469" t="str">
            <v>F2950000</v>
          </cell>
          <cell r="G469" t="str">
            <v>　　　　 접대비-경조</v>
          </cell>
          <cell r="H469" t="str">
            <v>접대비-경조</v>
          </cell>
          <cell r="I469" t="str">
            <v>접대비-경조</v>
          </cell>
          <cell r="J469" t="str">
            <v>바.접대비</v>
          </cell>
        </row>
        <row r="470">
          <cell r="D470" t="str">
            <v>42505020</v>
          </cell>
          <cell r="E470" t="str">
            <v>5001060120</v>
          </cell>
          <cell r="F470" t="str">
            <v>F2950000</v>
          </cell>
          <cell r="G470" t="str">
            <v>　　　　 접대비-기타</v>
          </cell>
          <cell r="H470" t="str">
            <v>접대비-기타</v>
          </cell>
          <cell r="I470" t="str">
            <v>접대비-기타</v>
          </cell>
          <cell r="J470" t="str">
            <v>바.접대비</v>
          </cell>
        </row>
        <row r="471">
          <cell r="D471" t="str">
            <v>42506000</v>
          </cell>
          <cell r="E471"/>
          <cell r="F471"/>
          <cell r="G471" t="str">
            <v>　　　 감가상각비</v>
          </cell>
          <cell r="H471" t="str">
            <v>감가상각비</v>
          </cell>
          <cell r="I471" t="str">
            <v>-</v>
          </cell>
          <cell r="J471" t="str">
            <v>-</v>
          </cell>
        </row>
        <row r="472">
          <cell r="D472" t="str">
            <v>42506010</v>
          </cell>
          <cell r="E472" t="str">
            <v>5001080410</v>
          </cell>
          <cell r="F472" t="str">
            <v>F2960000</v>
          </cell>
          <cell r="G472" t="str">
            <v>　　　　 감가상각비-전산</v>
          </cell>
          <cell r="H472" t="str">
            <v>감가상각비-전산</v>
          </cell>
          <cell r="I472" t="str">
            <v>유형자산상각비-비품(전산)</v>
          </cell>
          <cell r="J472" t="str">
            <v>사.감가상각비</v>
          </cell>
        </row>
        <row r="473">
          <cell r="D473" t="str">
            <v>42506020</v>
          </cell>
          <cell r="E473" t="str">
            <v>5001080420</v>
          </cell>
          <cell r="F473" t="str">
            <v>F2960000</v>
          </cell>
          <cell r="G473" t="str">
            <v>　　　　 감가상각비-일반</v>
          </cell>
          <cell r="H473" t="str">
            <v>감가상각비-일반</v>
          </cell>
          <cell r="I473" t="str">
            <v>유형자산상각비-비품(일반)</v>
          </cell>
          <cell r="J473" t="str">
            <v>사.감가상각비</v>
          </cell>
        </row>
        <row r="474">
          <cell r="D474" t="str">
            <v>42507000</v>
          </cell>
          <cell r="E474"/>
          <cell r="F474"/>
          <cell r="G474" t="str">
            <v>　　　 세금과공과</v>
          </cell>
          <cell r="H474" t="str">
            <v>세금과공과</v>
          </cell>
          <cell r="I474" t="str">
            <v>-</v>
          </cell>
          <cell r="J474" t="str">
            <v>-</v>
          </cell>
        </row>
        <row r="475">
          <cell r="D475" t="str">
            <v>42507010</v>
          </cell>
          <cell r="E475"/>
          <cell r="F475"/>
          <cell r="G475" t="str">
            <v>　　　　 세금</v>
          </cell>
          <cell r="H475" t="str">
            <v>세금</v>
          </cell>
          <cell r="I475" t="str">
            <v>-</v>
          </cell>
          <cell r="J475" t="str">
            <v>-</v>
          </cell>
        </row>
        <row r="476">
          <cell r="D476" t="str">
            <v>42507011</v>
          </cell>
          <cell r="E476" t="str">
            <v>5001120190</v>
          </cell>
          <cell r="F476" t="str">
            <v>F2980000</v>
          </cell>
          <cell r="G476" t="str">
            <v>　　　　　 세금-세금</v>
          </cell>
          <cell r="H476" t="str">
            <v>세금-세금</v>
          </cell>
          <cell r="I476" t="str">
            <v>세금-기타</v>
          </cell>
          <cell r="J476" t="str">
            <v>자.세금과공과</v>
          </cell>
        </row>
        <row r="477">
          <cell r="D477" t="str">
            <v>42507012</v>
          </cell>
          <cell r="E477" t="str">
            <v>5001120150</v>
          </cell>
          <cell r="F477" t="str">
            <v>F2980000</v>
          </cell>
          <cell r="G477" t="str">
            <v>　　　　　 세금-증권거래세</v>
          </cell>
          <cell r="H477" t="str">
            <v>세금-증권거래세</v>
          </cell>
          <cell r="I477" t="str">
            <v>세금-증권거래세</v>
          </cell>
          <cell r="J477" t="str">
            <v>자.세금과공과</v>
          </cell>
        </row>
        <row r="478">
          <cell r="D478" t="str">
            <v>42507020</v>
          </cell>
          <cell r="E478"/>
          <cell r="F478"/>
          <cell r="G478" t="str">
            <v>　　　　 공과금</v>
          </cell>
          <cell r="H478" t="str">
            <v>공과금</v>
          </cell>
          <cell r="I478" t="str">
            <v>-</v>
          </cell>
          <cell r="J478" t="str">
            <v>-</v>
          </cell>
        </row>
        <row r="479">
          <cell r="D479" t="str">
            <v>42507021</v>
          </cell>
          <cell r="E479" t="str">
            <v>5001120210</v>
          </cell>
          <cell r="F479" t="str">
            <v>F2980000</v>
          </cell>
          <cell r="G479" t="str">
            <v>　　　　　 공과금-협회비</v>
          </cell>
          <cell r="H479" t="str">
            <v>공과금-협회비</v>
          </cell>
          <cell r="I479" t="str">
            <v>공과금-협회비</v>
          </cell>
          <cell r="J479" t="str">
            <v>자.세금과공과</v>
          </cell>
        </row>
        <row r="480">
          <cell r="D480" t="str">
            <v>42507022</v>
          </cell>
          <cell r="E480" t="str">
            <v>5001120230</v>
          </cell>
          <cell r="F480" t="str">
            <v>F2980000</v>
          </cell>
          <cell r="G480" t="str">
            <v>　　　　　 공과금-기타</v>
          </cell>
          <cell r="H480" t="str">
            <v>공과금-기타</v>
          </cell>
          <cell r="I480" t="str">
            <v>공과금-기타</v>
          </cell>
          <cell r="J480" t="str">
            <v>자.세금과공과</v>
          </cell>
        </row>
        <row r="481">
          <cell r="D481" t="str">
            <v>42508000</v>
          </cell>
          <cell r="E481"/>
          <cell r="F481"/>
          <cell r="G481" t="str">
            <v>　　　 광고선전비</v>
          </cell>
          <cell r="H481" t="str">
            <v>광고선전비</v>
          </cell>
          <cell r="I481" t="str">
            <v>-</v>
          </cell>
          <cell r="J481" t="str">
            <v>-</v>
          </cell>
        </row>
        <row r="482">
          <cell r="D482" t="str">
            <v>42508010</v>
          </cell>
          <cell r="E482" t="str">
            <v>5001220117</v>
          </cell>
          <cell r="F482" t="str">
            <v>F2990000</v>
          </cell>
          <cell r="G482" t="str">
            <v>　　　　 광고선전비-매체</v>
          </cell>
          <cell r="H482" t="str">
            <v>광고선전비-매체</v>
          </cell>
          <cell r="I482" t="str">
            <v>광고선전비-매체(기타)</v>
          </cell>
          <cell r="J482" t="str">
            <v>차.광고선전비</v>
          </cell>
        </row>
        <row r="483">
          <cell r="D483" t="str">
            <v>42508020</v>
          </cell>
          <cell r="E483" t="str">
            <v>50012201A0</v>
          </cell>
          <cell r="F483" t="str">
            <v>F2990000</v>
          </cell>
          <cell r="G483" t="str">
            <v>　　　　 광고선전비-기타</v>
          </cell>
          <cell r="H483" t="str">
            <v>광고선전비-기타</v>
          </cell>
          <cell r="I483" t="str">
            <v>광고선전비-기타</v>
          </cell>
          <cell r="J483" t="str">
            <v>차.광고선전비</v>
          </cell>
        </row>
        <row r="484">
          <cell r="D484" t="str">
            <v>42509000</v>
          </cell>
          <cell r="E484"/>
          <cell r="F484"/>
          <cell r="G484" t="str">
            <v>　　　 여비교통비</v>
          </cell>
          <cell r="H484" t="str">
            <v>여비교통비</v>
          </cell>
          <cell r="I484" t="str">
            <v>-</v>
          </cell>
          <cell r="J484" t="str">
            <v>-</v>
          </cell>
        </row>
        <row r="485">
          <cell r="D485" t="str">
            <v>42509010</v>
          </cell>
          <cell r="E485"/>
          <cell r="F485"/>
          <cell r="G485" t="str">
            <v>　　　　 시내교통비</v>
          </cell>
          <cell r="H485" t="str">
            <v>시내교통비</v>
          </cell>
          <cell r="I485" t="str">
            <v>-</v>
          </cell>
          <cell r="J485" t="str">
            <v>-</v>
          </cell>
        </row>
        <row r="486">
          <cell r="D486" t="str">
            <v>42509011</v>
          </cell>
          <cell r="E486"/>
          <cell r="F486"/>
          <cell r="G486" t="str">
            <v>　　　　　 시내교통비(콜택시)</v>
          </cell>
          <cell r="H486" t="str">
            <v>시내교통비(콜택시)</v>
          </cell>
          <cell r="I486" t="str">
            <v>-</v>
          </cell>
          <cell r="J486" t="str">
            <v>-</v>
          </cell>
        </row>
        <row r="487">
          <cell r="D487" t="str">
            <v>42509012</v>
          </cell>
          <cell r="E487" t="str">
            <v>5001050112</v>
          </cell>
          <cell r="F487" t="str">
            <v>F29A0000</v>
          </cell>
          <cell r="G487" t="str">
            <v>　　　　　 시내교통비(차량지원)</v>
          </cell>
          <cell r="H487" t="str">
            <v>시내교통비(차량지원)</v>
          </cell>
          <cell r="I487" t="str">
            <v>시내교통비(차량지원)</v>
          </cell>
          <cell r="J487" t="str">
            <v>카.기 타</v>
          </cell>
        </row>
        <row r="488">
          <cell r="D488" t="str">
            <v>42509013</v>
          </cell>
          <cell r="E488" t="str">
            <v>5001050113</v>
          </cell>
          <cell r="F488" t="str">
            <v>F29A0000</v>
          </cell>
          <cell r="G488" t="str">
            <v>　　　　　 시내교통비(기타)</v>
          </cell>
          <cell r="H488" t="str">
            <v>시내교통비(기타)</v>
          </cell>
          <cell r="I488" t="str">
            <v>시내교통비(기타)</v>
          </cell>
          <cell r="J488" t="str">
            <v>카.기 타</v>
          </cell>
        </row>
        <row r="489">
          <cell r="D489" t="str">
            <v>42509020</v>
          </cell>
          <cell r="E489"/>
          <cell r="F489"/>
          <cell r="G489" t="str">
            <v>　　　　 국내출장</v>
          </cell>
          <cell r="H489" t="str">
            <v>국내출장</v>
          </cell>
          <cell r="I489" t="str">
            <v>-</v>
          </cell>
          <cell r="J489" t="str">
            <v>-</v>
          </cell>
        </row>
        <row r="490">
          <cell r="D490" t="str">
            <v>42509021</v>
          </cell>
          <cell r="E490" t="str">
            <v>5001050121</v>
          </cell>
          <cell r="F490" t="str">
            <v>F29A0000</v>
          </cell>
          <cell r="G490" t="str">
            <v>　　　　　 국내출장(일당)</v>
          </cell>
          <cell r="H490" t="str">
            <v>국내출장(일당)</v>
          </cell>
          <cell r="I490" t="str">
            <v>국내출장(일당)</v>
          </cell>
          <cell r="J490" t="str">
            <v>카.기 타</v>
          </cell>
        </row>
        <row r="491">
          <cell r="D491" t="str">
            <v>42509022</v>
          </cell>
          <cell r="E491" t="str">
            <v>5001050122</v>
          </cell>
          <cell r="F491" t="str">
            <v>F29A0000</v>
          </cell>
          <cell r="G491" t="str">
            <v>　　　　　 국내출장(숙박)</v>
          </cell>
          <cell r="H491" t="str">
            <v>국내출장(숙박)</v>
          </cell>
          <cell r="I491" t="str">
            <v>국내출장(숙박)</v>
          </cell>
          <cell r="J491" t="str">
            <v>카.기 타</v>
          </cell>
        </row>
        <row r="492">
          <cell r="D492" t="str">
            <v>42509023</v>
          </cell>
          <cell r="E492" t="str">
            <v>5001050123</v>
          </cell>
          <cell r="F492" t="str">
            <v>F29A0000</v>
          </cell>
          <cell r="G492" t="str">
            <v>　　　　　 국내출장(교통)</v>
          </cell>
          <cell r="H492" t="str">
            <v>국내출장(교통)</v>
          </cell>
          <cell r="I492" t="str">
            <v>국내출장(교통)</v>
          </cell>
          <cell r="J492" t="str">
            <v>카.기 타</v>
          </cell>
        </row>
        <row r="493">
          <cell r="D493" t="str">
            <v>42509030</v>
          </cell>
          <cell r="E493"/>
          <cell r="F493"/>
          <cell r="G493" t="str">
            <v>　　　　 해외출장</v>
          </cell>
          <cell r="H493" t="str">
            <v>해외출장</v>
          </cell>
          <cell r="I493" t="str">
            <v>-</v>
          </cell>
          <cell r="J493" t="str">
            <v>-</v>
          </cell>
        </row>
        <row r="494">
          <cell r="D494" t="str">
            <v>42509031</v>
          </cell>
          <cell r="E494" t="str">
            <v>5001050131</v>
          </cell>
          <cell r="F494" t="str">
            <v>F29A0000</v>
          </cell>
          <cell r="G494" t="str">
            <v>　　　　　 해외출장(일당)</v>
          </cell>
          <cell r="H494" t="str">
            <v>해외출장(일당)</v>
          </cell>
          <cell r="I494" t="str">
            <v>해외출장(일당)</v>
          </cell>
          <cell r="J494" t="str">
            <v>카.기 타</v>
          </cell>
        </row>
        <row r="495">
          <cell r="D495" t="str">
            <v>42509032</v>
          </cell>
          <cell r="E495" t="str">
            <v>5001050132</v>
          </cell>
          <cell r="F495" t="str">
            <v>F29A0000</v>
          </cell>
          <cell r="G495" t="str">
            <v>　　　　　 해외출장(숙박)</v>
          </cell>
          <cell r="H495" t="str">
            <v>해외출장(숙박)</v>
          </cell>
          <cell r="I495" t="str">
            <v>해외출장(숙박)</v>
          </cell>
          <cell r="J495" t="str">
            <v>카.기 타</v>
          </cell>
        </row>
        <row r="496">
          <cell r="D496" t="str">
            <v>42509033</v>
          </cell>
          <cell r="E496" t="str">
            <v>5001050133</v>
          </cell>
          <cell r="F496" t="str">
            <v>F29A0000</v>
          </cell>
          <cell r="G496" t="str">
            <v>　　　　　 해외출장(교통)</v>
          </cell>
          <cell r="H496" t="str">
            <v>해외출장(교통)</v>
          </cell>
          <cell r="I496" t="str">
            <v>해외출장(교통)</v>
          </cell>
          <cell r="J496" t="str">
            <v>카.기 타</v>
          </cell>
        </row>
        <row r="497">
          <cell r="D497" t="str">
            <v>42509034</v>
          </cell>
          <cell r="E497" t="str">
            <v>5001050134</v>
          </cell>
          <cell r="F497" t="str">
            <v>F29A0000</v>
          </cell>
          <cell r="G497" t="str">
            <v>　　　　　 해외출장(기타)</v>
          </cell>
          <cell r="H497" t="str">
            <v>해외출장(기타)</v>
          </cell>
          <cell r="I497" t="str">
            <v>해외출장(기타)</v>
          </cell>
          <cell r="J497" t="str">
            <v>카.기 타</v>
          </cell>
        </row>
        <row r="498">
          <cell r="D498" t="str">
            <v>42510000</v>
          </cell>
          <cell r="E498"/>
          <cell r="F498"/>
          <cell r="G498" t="str">
            <v>　　　 통신비</v>
          </cell>
          <cell r="H498" t="str">
            <v>통신비</v>
          </cell>
          <cell r="I498" t="str">
            <v>-</v>
          </cell>
          <cell r="J498" t="str">
            <v>-</v>
          </cell>
        </row>
        <row r="499">
          <cell r="D499" t="str">
            <v>42510010</v>
          </cell>
          <cell r="E499" t="str">
            <v>5001100111</v>
          </cell>
          <cell r="F499" t="str">
            <v>F29A0000</v>
          </cell>
          <cell r="G499" t="str">
            <v>　　　　 통신비-유선전화</v>
          </cell>
          <cell r="H499" t="str">
            <v>통신비-유선전화</v>
          </cell>
          <cell r="I499" t="str">
            <v>통신비-유선전화(국내)</v>
          </cell>
          <cell r="J499" t="str">
            <v>카.기 타</v>
          </cell>
        </row>
        <row r="500">
          <cell r="D500" t="str">
            <v>42510020</v>
          </cell>
          <cell r="E500"/>
          <cell r="F500"/>
          <cell r="G500" t="str">
            <v>　　　　 통신비-유선전화(국제)</v>
          </cell>
          <cell r="H500" t="str">
            <v>통신비-유선전화(국제)</v>
          </cell>
          <cell r="I500" t="str">
            <v>-</v>
          </cell>
          <cell r="J500" t="str">
            <v>-</v>
          </cell>
        </row>
        <row r="501">
          <cell r="D501" t="str">
            <v>42510030</v>
          </cell>
          <cell r="E501" t="str">
            <v>5001100120</v>
          </cell>
          <cell r="F501" t="str">
            <v>F29A0000</v>
          </cell>
          <cell r="G501" t="str">
            <v>　　　　 통신비-이동통신</v>
          </cell>
          <cell r="H501" t="str">
            <v>통신비-이동통신</v>
          </cell>
          <cell r="I501" t="str">
            <v>통신비-이동전화</v>
          </cell>
          <cell r="J501" t="str">
            <v>카.기 타</v>
          </cell>
        </row>
        <row r="502">
          <cell r="D502" t="str">
            <v>42510040</v>
          </cell>
          <cell r="E502" t="str">
            <v>5001100141</v>
          </cell>
          <cell r="F502" t="str">
            <v>F29A0000</v>
          </cell>
          <cell r="G502" t="str">
            <v>　　　　 통신비-전용선</v>
          </cell>
          <cell r="H502" t="str">
            <v>통신비-전용선</v>
          </cell>
          <cell r="I502" t="str">
            <v>통신비-전용선(국내전용회선)</v>
          </cell>
          <cell r="J502" t="str">
            <v>카.기 타</v>
          </cell>
        </row>
        <row r="503">
          <cell r="D503" t="str">
            <v>42510050</v>
          </cell>
          <cell r="E503" t="str">
            <v>5001100170</v>
          </cell>
          <cell r="F503" t="str">
            <v>F29A0000</v>
          </cell>
          <cell r="G503" t="str">
            <v>　　　　 통신비-기타</v>
          </cell>
          <cell r="H503" t="str">
            <v>통신비-기타</v>
          </cell>
          <cell r="I503" t="str">
            <v>통신비-기타</v>
          </cell>
          <cell r="J503" t="str">
            <v>카.기 타</v>
          </cell>
        </row>
        <row r="504">
          <cell r="D504" t="str">
            <v>42511000</v>
          </cell>
          <cell r="E504"/>
          <cell r="F504"/>
          <cell r="G504" t="str">
            <v>　　　 보험료</v>
          </cell>
          <cell r="H504" t="str">
            <v>보험료</v>
          </cell>
          <cell r="I504" t="str">
            <v>-</v>
          </cell>
          <cell r="J504" t="str">
            <v>-</v>
          </cell>
        </row>
        <row r="505">
          <cell r="D505" t="str">
            <v>42511010</v>
          </cell>
          <cell r="E505" t="str">
            <v>5001140111</v>
          </cell>
          <cell r="F505" t="str">
            <v>F29A0000</v>
          </cell>
          <cell r="G505" t="str">
            <v>　　　　 보험료-임원배상책임보험</v>
          </cell>
          <cell r="H505" t="str">
            <v>보험료-임직원</v>
          </cell>
          <cell r="I505" t="str">
            <v>보험료-임원배상책임보험</v>
          </cell>
          <cell r="J505" t="str">
            <v>카.기 타</v>
          </cell>
        </row>
        <row r="506">
          <cell r="D506" t="str">
            <v>42511020</v>
          </cell>
          <cell r="E506" t="str">
            <v>5001140125</v>
          </cell>
          <cell r="F506" t="str">
            <v>F29A0000</v>
          </cell>
          <cell r="G506" t="str">
            <v>　　　　 보험료-회사</v>
          </cell>
          <cell r="H506" t="str">
            <v>보험료-회사</v>
          </cell>
          <cell r="I506" t="str">
            <v>보험료-회사(기타)</v>
          </cell>
          <cell r="J506" t="str">
            <v>카.기 타</v>
          </cell>
        </row>
        <row r="507">
          <cell r="D507" t="str">
            <v>42511030</v>
          </cell>
          <cell r="E507" t="str">
            <v>5001140112</v>
          </cell>
          <cell r="F507" t="str">
            <v>F29A0000</v>
          </cell>
          <cell r="G507" t="str">
            <v>　　　　 보험료-임직원상해보험</v>
          </cell>
          <cell r="H507" t="str">
            <v>보험료-임직원상해보험</v>
          </cell>
          <cell r="I507" t="str">
            <v>보험료-임직원상해보험</v>
          </cell>
          <cell r="J507" t="str">
            <v>카.기 타</v>
          </cell>
        </row>
        <row r="508">
          <cell r="D508" t="str">
            <v>42512000</v>
          </cell>
          <cell r="E508"/>
          <cell r="F508"/>
          <cell r="G508" t="str">
            <v>　　　 소모품비</v>
          </cell>
          <cell r="H508" t="str">
            <v>소모품비</v>
          </cell>
          <cell r="I508" t="str">
            <v>-</v>
          </cell>
          <cell r="J508" t="str">
            <v>-</v>
          </cell>
        </row>
        <row r="509">
          <cell r="D509" t="str">
            <v>42512010</v>
          </cell>
          <cell r="E509" t="str">
            <v>5001180110</v>
          </cell>
          <cell r="F509" t="str">
            <v>F29A0000</v>
          </cell>
          <cell r="G509" t="str">
            <v>　　　　 소모품비-사무용품</v>
          </cell>
          <cell r="H509" t="str">
            <v>소모품비-사무용품</v>
          </cell>
          <cell r="I509" t="str">
            <v>소모품비-사무용품</v>
          </cell>
          <cell r="J509" t="str">
            <v>카.기 타</v>
          </cell>
        </row>
        <row r="510">
          <cell r="D510" t="str">
            <v>42512020</v>
          </cell>
          <cell r="E510" t="str">
            <v>5001180150</v>
          </cell>
          <cell r="F510" t="str">
            <v>F29A0000</v>
          </cell>
          <cell r="G510" t="str">
            <v>　　　　 소모품비-PC류</v>
          </cell>
          <cell r="H510" t="str">
            <v>소모품비-PC류</v>
          </cell>
          <cell r="I510" t="str">
            <v>소모품비-PC류</v>
          </cell>
          <cell r="J510" t="str">
            <v>카.기 타</v>
          </cell>
        </row>
        <row r="511">
          <cell r="D511" t="str">
            <v>42512030</v>
          </cell>
          <cell r="E511" t="str">
            <v>5001180160</v>
          </cell>
          <cell r="F511" t="str">
            <v>F29A0000</v>
          </cell>
          <cell r="G511" t="str">
            <v>　　　　 소모품비-SW류</v>
          </cell>
          <cell r="H511" t="str">
            <v>소모품비-SW류</v>
          </cell>
          <cell r="I511" t="str">
            <v>소모품비-SW류</v>
          </cell>
          <cell r="J511" t="str">
            <v>카.기 타</v>
          </cell>
        </row>
        <row r="512">
          <cell r="D512" t="str">
            <v>42512040</v>
          </cell>
          <cell r="E512" t="str">
            <v>50011801A0</v>
          </cell>
          <cell r="F512" t="str">
            <v>F29A0000</v>
          </cell>
          <cell r="G512" t="str">
            <v>　　　　 소모품비-기타</v>
          </cell>
          <cell r="H512" t="str">
            <v>소모품비-기타</v>
          </cell>
          <cell r="I512" t="str">
            <v>소모품비-기타</v>
          </cell>
          <cell r="J512" t="str">
            <v>카.기 타</v>
          </cell>
        </row>
        <row r="513">
          <cell r="D513" t="str">
            <v>42513000</v>
          </cell>
          <cell r="E513"/>
          <cell r="F513"/>
          <cell r="G513" t="str">
            <v>　　　 교육훈련비</v>
          </cell>
          <cell r="H513" t="str">
            <v>교육훈련비</v>
          </cell>
          <cell r="I513" t="str">
            <v>-</v>
          </cell>
          <cell r="J513" t="str">
            <v>-</v>
          </cell>
        </row>
        <row r="514">
          <cell r="D514" t="str">
            <v>42513010</v>
          </cell>
          <cell r="E514" t="str">
            <v>5001200121</v>
          </cell>
          <cell r="F514" t="str">
            <v>F29A0000</v>
          </cell>
          <cell r="G514" t="str">
            <v>　　　　 교육훈련비-일반(내부)</v>
          </cell>
          <cell r="H514" t="str">
            <v>교육훈련비-일반(내부)</v>
          </cell>
          <cell r="I514" t="str">
            <v>교육훈련비-일반(내부)</v>
          </cell>
          <cell r="J514" t="str">
            <v>카.기 타</v>
          </cell>
        </row>
        <row r="515">
          <cell r="D515" t="str">
            <v>42513020</v>
          </cell>
          <cell r="E515"/>
          <cell r="F515"/>
          <cell r="G515" t="str">
            <v>　　　　 교육훈련비-일반(에듀코인)</v>
          </cell>
          <cell r="H515" t="str">
            <v>교육훈련비-일반(에듀코인)</v>
          </cell>
          <cell r="I515" t="str">
            <v>-</v>
          </cell>
          <cell r="J515" t="str">
            <v>-</v>
          </cell>
        </row>
        <row r="516">
          <cell r="D516" t="str">
            <v>42514000</v>
          </cell>
          <cell r="E516"/>
          <cell r="F516"/>
          <cell r="G516" t="str">
            <v>　　　 지급수수료</v>
          </cell>
          <cell r="H516" t="str">
            <v>지급수수료-판관비</v>
          </cell>
          <cell r="I516" t="str">
            <v>-</v>
          </cell>
          <cell r="J516" t="str">
            <v>-</v>
          </cell>
        </row>
        <row r="517">
          <cell r="D517" t="str">
            <v>42514010</v>
          </cell>
          <cell r="E517" t="str">
            <v>5001190230</v>
          </cell>
          <cell r="F517" t="str">
            <v>F29A0000</v>
          </cell>
          <cell r="G517" t="str">
            <v>　　　　 법률수수료</v>
          </cell>
          <cell r="H517" t="str">
            <v>법률수수료</v>
          </cell>
          <cell r="I517" t="str">
            <v>법률수수료-자문</v>
          </cell>
          <cell r="J517" t="str">
            <v>카.기 타</v>
          </cell>
        </row>
        <row r="518">
          <cell r="D518" t="str">
            <v>42514020</v>
          </cell>
          <cell r="E518" t="str">
            <v>5001190400</v>
          </cell>
          <cell r="F518" t="str">
            <v>F29A0000</v>
          </cell>
          <cell r="G518" t="str">
            <v>　　　　 자문수수료</v>
          </cell>
          <cell r="H518" t="str">
            <v>자문수수료</v>
          </cell>
          <cell r="I518" t="str">
            <v>자문수수료</v>
          </cell>
          <cell r="J518" t="str">
            <v>카.기 타</v>
          </cell>
        </row>
        <row r="519">
          <cell r="D519" t="str">
            <v>42514021</v>
          </cell>
          <cell r="E519" t="str">
            <v>5001190410</v>
          </cell>
          <cell r="F519" t="str">
            <v>F29A0000</v>
          </cell>
          <cell r="G519" t="str">
            <v>　　　　　 자문수수료-재무</v>
          </cell>
          <cell r="H519" t="str">
            <v>자문수수료-재무</v>
          </cell>
          <cell r="I519" t="str">
            <v>자문수수료-재무</v>
          </cell>
          <cell r="J519" t="str">
            <v>카.기 타</v>
          </cell>
        </row>
        <row r="520">
          <cell r="D520" t="str">
            <v>42514022</v>
          </cell>
          <cell r="E520" t="str">
            <v>5001190430</v>
          </cell>
          <cell r="F520" t="str">
            <v>F29A0000</v>
          </cell>
          <cell r="G520" t="str">
            <v>　　　　　 자문수수료-사업</v>
          </cell>
          <cell r="H520" t="str">
            <v>자문수수료-사업</v>
          </cell>
          <cell r="I520" t="str">
            <v>자문수수료-사업</v>
          </cell>
          <cell r="J520" t="str">
            <v>카.기 타</v>
          </cell>
        </row>
        <row r="521">
          <cell r="D521" t="str">
            <v>42514030</v>
          </cell>
          <cell r="E521"/>
          <cell r="F521"/>
          <cell r="G521" t="str">
            <v>　　　　 기타수수료</v>
          </cell>
          <cell r="H521" t="str">
            <v>기타수수료</v>
          </cell>
          <cell r="I521" t="str">
            <v>-</v>
          </cell>
          <cell r="J521" t="str">
            <v>-</v>
          </cell>
        </row>
        <row r="522">
          <cell r="D522" t="str">
            <v>42514031</v>
          </cell>
          <cell r="E522" t="str">
            <v>5001190710</v>
          </cell>
          <cell r="F522" t="str">
            <v>F29A0000</v>
          </cell>
          <cell r="G522" t="str">
            <v>　　　　　 기타수수료-금융수수료</v>
          </cell>
          <cell r="H522" t="str">
            <v>기타수수료-금융수수료</v>
          </cell>
          <cell r="I522" t="str">
            <v>기타수수료-금융수수료</v>
          </cell>
          <cell r="J522" t="str">
            <v>카.기 타</v>
          </cell>
        </row>
        <row r="523">
          <cell r="D523" t="str">
            <v>42514032</v>
          </cell>
          <cell r="E523" t="str">
            <v>5001190720</v>
          </cell>
          <cell r="F523" t="str">
            <v>F29A0000</v>
          </cell>
          <cell r="G523" t="str">
            <v>　　　　　 기타수수료-정보이용</v>
          </cell>
          <cell r="H523" t="str">
            <v>기타수수료-정보이용</v>
          </cell>
          <cell r="I523" t="str">
            <v>기타수수료-정보이용</v>
          </cell>
          <cell r="J523" t="str">
            <v>카.기 타</v>
          </cell>
        </row>
        <row r="524">
          <cell r="D524" t="str">
            <v>42514033</v>
          </cell>
          <cell r="E524" t="str">
            <v>5001190740</v>
          </cell>
          <cell r="F524" t="str">
            <v>F29A0000</v>
          </cell>
          <cell r="G524" t="str">
            <v>　　　　　 기타수수료-보안/안내/미화</v>
          </cell>
          <cell r="H524" t="str">
            <v>기타수수료-보안/안내/미화</v>
          </cell>
          <cell r="I524" t="str">
            <v>기타수수료-보안/안내/미화</v>
          </cell>
          <cell r="J524" t="str">
            <v>카.기 타</v>
          </cell>
        </row>
        <row r="525">
          <cell r="D525" t="str">
            <v>42514034</v>
          </cell>
          <cell r="E525" t="str">
            <v>5001190780</v>
          </cell>
          <cell r="F525" t="str">
            <v>F29A0000</v>
          </cell>
          <cell r="G525" t="str">
            <v>　　　　　 기타수수료-기타</v>
          </cell>
          <cell r="H525" t="str">
            <v>기타수수료-기타</v>
          </cell>
          <cell r="I525" t="str">
            <v>기타수수료-기타</v>
          </cell>
          <cell r="J525" t="str">
            <v>카.기 타</v>
          </cell>
        </row>
        <row r="526">
          <cell r="D526" t="str">
            <v>42515000</v>
          </cell>
          <cell r="E526"/>
          <cell r="F526"/>
          <cell r="G526" t="str">
            <v>　　　 도서인쇄비</v>
          </cell>
          <cell r="H526" t="str">
            <v>도서인쇄비</v>
          </cell>
          <cell r="I526" t="str">
            <v>-</v>
          </cell>
          <cell r="J526" t="str">
            <v>-</v>
          </cell>
        </row>
        <row r="527">
          <cell r="D527" t="str">
            <v>42515010</v>
          </cell>
          <cell r="E527" t="str">
            <v>5001160110</v>
          </cell>
          <cell r="F527" t="str">
            <v>F29A0000</v>
          </cell>
          <cell r="G527" t="str">
            <v>　　　　 도서인쇄비-도서</v>
          </cell>
          <cell r="H527" t="str">
            <v>도서인쇄비-도서</v>
          </cell>
          <cell r="I527" t="str">
            <v>도서인쇄비-도서</v>
          </cell>
          <cell r="J527" t="str">
            <v>카.기 타</v>
          </cell>
        </row>
        <row r="528">
          <cell r="D528" t="str">
            <v>42515020</v>
          </cell>
          <cell r="E528" t="str">
            <v>5001160130</v>
          </cell>
          <cell r="F528" t="str">
            <v>F29A0000</v>
          </cell>
          <cell r="G528" t="str">
            <v>　　　　 도서인쇄비-신문</v>
          </cell>
          <cell r="H528" t="str">
            <v>도서인쇄비-신문</v>
          </cell>
          <cell r="I528" t="str">
            <v>도서인쇄비-신문</v>
          </cell>
          <cell r="J528" t="str">
            <v>카.기 타</v>
          </cell>
        </row>
        <row r="529">
          <cell r="D529" t="str">
            <v>42515030</v>
          </cell>
          <cell r="E529" t="str">
            <v>5001160150</v>
          </cell>
          <cell r="F529" t="str">
            <v>F29A0000</v>
          </cell>
          <cell r="G529" t="str">
            <v>　　　　 도서인쇄비-명함</v>
          </cell>
          <cell r="H529" t="str">
            <v>도서인쇄비-명함</v>
          </cell>
          <cell r="I529" t="str">
            <v>도서인쇄비-명함</v>
          </cell>
          <cell r="J529" t="str">
            <v>카.기 타</v>
          </cell>
        </row>
        <row r="530">
          <cell r="D530" t="str">
            <v>42516000</v>
          </cell>
          <cell r="E530"/>
          <cell r="F530"/>
          <cell r="G530" t="str">
            <v>　　　 회의비</v>
          </cell>
          <cell r="H530" t="str">
            <v>회의비</v>
          </cell>
          <cell r="I530" t="str">
            <v>-</v>
          </cell>
          <cell r="J530" t="str">
            <v>-</v>
          </cell>
        </row>
        <row r="531">
          <cell r="D531" t="str">
            <v>42516010</v>
          </cell>
          <cell r="E531" t="str">
            <v>5001170121</v>
          </cell>
          <cell r="F531" t="str">
            <v>F29A0000</v>
          </cell>
          <cell r="G531" t="str">
            <v>　　　　 회의비-일반회의</v>
          </cell>
          <cell r="H531" t="str">
            <v>회의비-일반회의</v>
          </cell>
          <cell r="I531" t="str">
            <v>회의비-사외회의(일반회의)</v>
          </cell>
          <cell r="J531" t="str">
            <v>카.기 타</v>
          </cell>
        </row>
        <row r="532">
          <cell r="D532" t="str">
            <v>42516020</v>
          </cell>
          <cell r="E532" t="str">
            <v>5001170122</v>
          </cell>
          <cell r="F532" t="str">
            <v>F29A0000</v>
          </cell>
          <cell r="G532" t="str">
            <v>　　　　 회의비-대외업무</v>
          </cell>
          <cell r="H532" t="str">
            <v>회의비-대외업무</v>
          </cell>
          <cell r="I532" t="str">
            <v>회의비-사외회의(대외업무)</v>
          </cell>
          <cell r="J532" t="str">
            <v>카.기 타</v>
          </cell>
        </row>
        <row r="533">
          <cell r="D533" t="str">
            <v>42517000</v>
          </cell>
          <cell r="E533"/>
          <cell r="F533"/>
          <cell r="G533" t="str">
            <v>　　　 무형자산상각비</v>
          </cell>
          <cell r="H533" t="str">
            <v>무형자산상각비</v>
          </cell>
          <cell r="I533" t="str">
            <v>-</v>
          </cell>
          <cell r="J533" t="str">
            <v>-</v>
          </cell>
        </row>
        <row r="534">
          <cell r="D534" t="str">
            <v>42517010</v>
          </cell>
          <cell r="E534" t="str">
            <v>5001090500</v>
          </cell>
          <cell r="F534" t="str">
            <v>F2970000</v>
          </cell>
          <cell r="G534" t="str">
            <v>　　　　 무형자산상각비</v>
          </cell>
          <cell r="H534" t="str">
            <v>무형자산상각비</v>
          </cell>
          <cell r="I534" t="str">
            <v>무형자산상각비-기타</v>
          </cell>
          <cell r="J534" t="str">
            <v>아.무형자산상각비</v>
          </cell>
        </row>
        <row r="535">
          <cell r="D535" t="str">
            <v>42518000</v>
          </cell>
          <cell r="E535"/>
          <cell r="F535"/>
          <cell r="G535" t="str">
            <v>　　　 잡비</v>
          </cell>
          <cell r="H535" t="str">
            <v>잡비</v>
          </cell>
          <cell r="I535" t="str">
            <v>-</v>
          </cell>
          <cell r="J535" t="str">
            <v>-</v>
          </cell>
        </row>
        <row r="536">
          <cell r="D536" t="str">
            <v>42518010</v>
          </cell>
          <cell r="E536" t="str">
            <v>5001190780</v>
          </cell>
          <cell r="F536" t="str">
            <v>F29A0000</v>
          </cell>
          <cell r="G536" t="str">
            <v>　　　　 잡비</v>
          </cell>
          <cell r="H536" t="str">
            <v>잡비</v>
          </cell>
          <cell r="I536" t="str">
            <v>기타수수료-기타</v>
          </cell>
          <cell r="J536" t="str">
            <v>카.기 타</v>
          </cell>
        </row>
        <row r="537">
          <cell r="D537" t="str">
            <v>42519000</v>
          </cell>
          <cell r="E537"/>
          <cell r="F537"/>
          <cell r="G537" t="str">
            <v>　　　 대손상각비</v>
          </cell>
          <cell r="H537" t="str">
            <v>대손상각비</v>
          </cell>
          <cell r="I537" t="str">
            <v>-</v>
          </cell>
          <cell r="J537" t="str">
            <v>-</v>
          </cell>
        </row>
        <row r="538">
          <cell r="D538" t="str">
            <v>42519010</v>
          </cell>
          <cell r="E538" t="str">
            <v>5001070162</v>
          </cell>
          <cell r="F538" t="str">
            <v>F29A0000</v>
          </cell>
          <cell r="G538" t="str">
            <v>　　　　 대손상각비</v>
          </cell>
          <cell r="H538" t="str">
            <v>대손상각비</v>
          </cell>
          <cell r="I538" t="str">
            <v>대손상각비-대손손실</v>
          </cell>
          <cell r="J538" t="str">
            <v>카.기 타</v>
          </cell>
        </row>
        <row r="539">
          <cell r="D539" t="str">
            <v>42520000</v>
          </cell>
          <cell r="E539"/>
          <cell r="F539"/>
          <cell r="G539" t="str">
            <v>　　　 행사비</v>
          </cell>
          <cell r="H539" t="str">
            <v>행사비</v>
          </cell>
          <cell r="I539" t="str">
            <v>-</v>
          </cell>
          <cell r="J539" t="str">
            <v>-</v>
          </cell>
        </row>
        <row r="540">
          <cell r="D540" t="str">
            <v>42520010</v>
          </cell>
          <cell r="E540" t="str">
            <v>5001230110</v>
          </cell>
          <cell r="F540" t="str">
            <v>F29A0000</v>
          </cell>
          <cell r="G540" t="str">
            <v>　　　　 행사비-사내행사</v>
          </cell>
          <cell r="H540" t="str">
            <v>행사비-사내행사</v>
          </cell>
          <cell r="I540" t="str">
            <v>행사비-사내행사</v>
          </cell>
          <cell r="J540" t="str">
            <v>카.기 타</v>
          </cell>
        </row>
        <row r="541">
          <cell r="D541" t="str">
            <v>42520020</v>
          </cell>
          <cell r="E541" t="str">
            <v>5001230120</v>
          </cell>
          <cell r="F541" t="str">
            <v>F29A0000</v>
          </cell>
          <cell r="G541" t="str">
            <v>　　　　 행사비-봉사활동</v>
          </cell>
          <cell r="H541" t="str">
            <v>행사비-봉사활동</v>
          </cell>
          <cell r="I541" t="str">
            <v>행사비-봉사활동</v>
          </cell>
          <cell r="J541" t="str">
            <v>카.기 타</v>
          </cell>
        </row>
        <row r="542">
          <cell r="D542" t="str">
            <v>42521000</v>
          </cell>
          <cell r="E542"/>
          <cell r="F542"/>
          <cell r="G542" t="str">
            <v>　　　 수도광열비</v>
          </cell>
          <cell r="H542" t="str">
            <v>수도광열비</v>
          </cell>
          <cell r="I542" t="str">
            <v>-</v>
          </cell>
          <cell r="J542" t="str">
            <v>-</v>
          </cell>
        </row>
        <row r="543">
          <cell r="D543" t="str">
            <v>42521010</v>
          </cell>
          <cell r="E543" t="str">
            <v>5001110110</v>
          </cell>
          <cell r="F543" t="str">
            <v>F29A0000</v>
          </cell>
          <cell r="G543" t="str">
            <v>　　　　 수도광열비-수도광열비</v>
          </cell>
          <cell r="H543" t="str">
            <v>수도광열비-수도광열비</v>
          </cell>
          <cell r="I543" t="str">
            <v>수도광열비-전기료</v>
          </cell>
          <cell r="J543" t="str">
            <v>카.기 타</v>
          </cell>
        </row>
        <row r="544">
          <cell r="D544" t="str">
            <v>42521020</v>
          </cell>
          <cell r="E544" t="str">
            <v>5001110210</v>
          </cell>
          <cell r="F544" t="str">
            <v>F29A0000</v>
          </cell>
          <cell r="G544" t="str">
            <v>　　　　 수도광열비-건물관리비</v>
          </cell>
          <cell r="H544" t="str">
            <v>수도광열비-건물관리비</v>
          </cell>
          <cell r="I544" t="str">
            <v>건물관리비-사무실</v>
          </cell>
          <cell r="J544" t="str">
            <v>카.기 타</v>
          </cell>
        </row>
        <row r="545">
          <cell r="D545" t="str">
            <v>42522000</v>
          </cell>
          <cell r="E545"/>
          <cell r="F545"/>
          <cell r="G545" t="str">
            <v>　　　 운반비</v>
          </cell>
          <cell r="H545" t="str">
            <v>운반비</v>
          </cell>
          <cell r="I545" t="str">
            <v>-</v>
          </cell>
          <cell r="J545" t="str">
            <v>-</v>
          </cell>
        </row>
        <row r="546">
          <cell r="D546" t="str">
            <v>42522010</v>
          </cell>
          <cell r="E546" t="str">
            <v>5001150111</v>
          </cell>
          <cell r="F546" t="str">
            <v>F29A0000</v>
          </cell>
          <cell r="G546" t="str">
            <v>　　　　 운반비-우편</v>
          </cell>
          <cell r="H546" t="str">
            <v>운반비-우편</v>
          </cell>
          <cell r="I546" t="str">
            <v>운반비-국내(우편)</v>
          </cell>
          <cell r="J546" t="str">
            <v>카.기 타</v>
          </cell>
        </row>
        <row r="547">
          <cell r="D547" t="str">
            <v>42522020</v>
          </cell>
          <cell r="E547" t="str">
            <v>5001150112</v>
          </cell>
          <cell r="F547" t="str">
            <v>F29A0000</v>
          </cell>
          <cell r="G547" t="str">
            <v>　　　　 운반비-퀵택배</v>
          </cell>
          <cell r="H547" t="str">
            <v>운반비-퀵택배</v>
          </cell>
          <cell r="I547" t="str">
            <v>운반비-국내(퀵,택배)</v>
          </cell>
          <cell r="J547" t="str">
            <v>카.기 타</v>
          </cell>
        </row>
        <row r="548">
          <cell r="D548" t="str">
            <v>42522030</v>
          </cell>
          <cell r="E548" t="str">
            <v>5001150121</v>
          </cell>
          <cell r="F548" t="str">
            <v>F29A0000</v>
          </cell>
          <cell r="G548" t="str">
            <v>　　　　 운반비-해외(일반)</v>
          </cell>
          <cell r="H548" t="str">
            <v>운반비-해외(일반)</v>
          </cell>
          <cell r="I548" t="str">
            <v>운반비-해외(일반)</v>
          </cell>
          <cell r="J548" t="str">
            <v>카.기 타</v>
          </cell>
        </row>
        <row r="549">
          <cell r="D549" t="str">
            <v>43000000</v>
          </cell>
          <cell r="E549"/>
          <cell r="F549"/>
          <cell r="G549" t="str">
            <v>　 IV. 영업외수익</v>
          </cell>
          <cell r="H549" t="str">
            <v>IV.영업외수익</v>
          </cell>
          <cell r="I549" t="str">
            <v>-</v>
          </cell>
          <cell r="J549" t="str">
            <v>-</v>
          </cell>
        </row>
        <row r="550">
          <cell r="D550" t="str">
            <v>43100000</v>
          </cell>
          <cell r="E550" t="str">
            <v>-</v>
          </cell>
          <cell r="F550"/>
          <cell r="G550" t="str">
            <v>　　 기타영업수익</v>
          </cell>
          <cell r="H550" t="str">
            <v>기타영업수익</v>
          </cell>
          <cell r="I550" t="str">
            <v>-</v>
          </cell>
          <cell r="J550" t="str">
            <v>-</v>
          </cell>
        </row>
        <row r="551">
          <cell r="D551" t="str">
            <v>43200000</v>
          </cell>
          <cell r="E551"/>
          <cell r="F551"/>
          <cell r="G551" t="str">
            <v>　　 이자수익</v>
          </cell>
          <cell r="H551" t="str">
            <v>이자수익</v>
          </cell>
          <cell r="I551" t="str">
            <v>-</v>
          </cell>
          <cell r="J551" t="str">
            <v>-</v>
          </cell>
        </row>
        <row r="552">
          <cell r="D552" t="str">
            <v>43300000</v>
          </cell>
          <cell r="E552" t="str">
            <v>4002020100</v>
          </cell>
          <cell r="F552" t="str">
            <v>E19A0000</v>
          </cell>
          <cell r="G552" t="str">
            <v>　　 외환차익</v>
          </cell>
          <cell r="H552" t="str">
            <v>외환차익</v>
          </cell>
          <cell r="I552" t="str">
            <v>외환차익-기타(금융자산부채관련외)</v>
          </cell>
          <cell r="J552" t="str">
            <v>가.외환차익</v>
          </cell>
        </row>
        <row r="553">
          <cell r="D553" t="str">
            <v>43400000</v>
          </cell>
          <cell r="E553" t="str">
            <v>6100040600</v>
          </cell>
          <cell r="F553" t="str">
            <v>E19B0000</v>
          </cell>
          <cell r="G553" t="str">
            <v>　　 외환환산이익</v>
          </cell>
          <cell r="H553" t="str">
            <v>외환환산이익</v>
          </cell>
          <cell r="I553" t="str">
            <v>외화환산이익-기타(금융자산부채관련)</v>
          </cell>
          <cell r="J553" t="str">
            <v>나.외화환산이익</v>
          </cell>
        </row>
        <row r="554">
          <cell r="D554" t="str">
            <v>43500000</v>
          </cell>
          <cell r="E554" t="str">
            <v>4002080600</v>
          </cell>
          <cell r="F554" t="str">
            <v>E4910004</v>
          </cell>
          <cell r="G554" t="str">
            <v>　　 유형자산처분이익</v>
          </cell>
          <cell r="H554" t="str">
            <v>유형자산처분이익</v>
          </cell>
          <cell r="I554" t="str">
            <v>유형자산처분이익-기타</v>
          </cell>
          <cell r="J554" t="str">
            <v>버.유형자산처분이익</v>
          </cell>
        </row>
        <row r="555">
          <cell r="D555" t="str">
            <v>43600000</v>
          </cell>
          <cell r="E555" t="str">
            <v>4002110100</v>
          </cell>
          <cell r="F555" t="str">
            <v>E4800007</v>
          </cell>
          <cell r="G555" t="str">
            <v>　　 잡이익</v>
          </cell>
          <cell r="H555" t="str">
            <v>잡이익</v>
          </cell>
          <cell r="I555" t="str">
            <v>잡이익</v>
          </cell>
          <cell r="J555" t="str">
            <v>저.잡이익</v>
          </cell>
        </row>
        <row r="556">
          <cell r="D556" t="str">
            <v>43700000</v>
          </cell>
          <cell r="E556" t="str">
            <v>-</v>
          </cell>
          <cell r="F556" t="str">
            <v>E4500000</v>
          </cell>
          <cell r="G556" t="str">
            <v>　　 자산수증이익</v>
          </cell>
          <cell r="H556" t="str">
            <v>자산수증이익</v>
          </cell>
          <cell r="I556" t="str">
            <v>-</v>
          </cell>
          <cell r="J556" t="str">
            <v>파.자산수증익</v>
          </cell>
        </row>
        <row r="557">
          <cell r="D557" t="str">
            <v>43800000</v>
          </cell>
          <cell r="E557" t="str">
            <v>-</v>
          </cell>
          <cell r="F557" t="str">
            <v>E7100000</v>
          </cell>
          <cell r="G557" t="str">
            <v>　　 채무면제이익</v>
          </cell>
          <cell r="H557" t="str">
            <v>채무면제이익</v>
          </cell>
          <cell r="I557" t="str">
            <v>-</v>
          </cell>
          <cell r="J557" t="str">
            <v>하.채무면제익</v>
          </cell>
        </row>
        <row r="558">
          <cell r="D558" t="str">
            <v>44000000</v>
          </cell>
          <cell r="E558"/>
          <cell r="F558"/>
          <cell r="G558" t="str">
            <v>　 V. 영업외비용</v>
          </cell>
          <cell r="H558" t="str">
            <v>V.영업외비용</v>
          </cell>
          <cell r="I558" t="str">
            <v>-</v>
          </cell>
          <cell r="J558" t="str">
            <v>-</v>
          </cell>
        </row>
        <row r="559">
          <cell r="D559" t="str">
            <v>44100000</v>
          </cell>
          <cell r="E559" t="str">
            <v>5002030100</v>
          </cell>
          <cell r="F559" t="str">
            <v>F2A70000</v>
          </cell>
          <cell r="G559" t="str">
            <v>　　 기타의대손상각비</v>
          </cell>
          <cell r="H559" t="str">
            <v>기타의대손상각비</v>
          </cell>
          <cell r="I559" t="str">
            <v>기타의대손상각비</v>
          </cell>
          <cell r="J559" t="str">
            <v>아.대손상각비</v>
          </cell>
        </row>
        <row r="560">
          <cell r="D560" t="str">
            <v>44200000</v>
          </cell>
          <cell r="E560" t="str">
            <v>5002040100</v>
          </cell>
          <cell r="F560" t="str">
            <v>F2A90000</v>
          </cell>
          <cell r="G560" t="str">
            <v>　　 외환차손</v>
          </cell>
          <cell r="H560" t="str">
            <v>외환차손</v>
          </cell>
          <cell r="I560" t="str">
            <v>외환차손-기타(금융자산부채관련외)</v>
          </cell>
          <cell r="J560" t="str">
            <v>가.외환차손</v>
          </cell>
        </row>
        <row r="561">
          <cell r="D561" t="str">
            <v>44300000</v>
          </cell>
          <cell r="E561" t="str">
            <v>5002050100</v>
          </cell>
          <cell r="F561" t="str">
            <v>F2AA0000</v>
          </cell>
          <cell r="G561" t="str">
            <v>　　 외화환산손실</v>
          </cell>
          <cell r="H561" t="str">
            <v>외화환산손실</v>
          </cell>
          <cell r="I561" t="str">
            <v>외화환산손실-기타(금융자산부채관련외)</v>
          </cell>
          <cell r="J561" t="str">
            <v>나.외화환산손실</v>
          </cell>
        </row>
        <row r="562">
          <cell r="D562" t="str">
            <v>44400000</v>
          </cell>
          <cell r="E562" t="str">
            <v>5002100100</v>
          </cell>
          <cell r="F562" t="str">
            <v>F5100000</v>
          </cell>
          <cell r="G562" t="str">
            <v>　　 기부금</v>
          </cell>
          <cell r="H562" t="str">
            <v>기부금</v>
          </cell>
          <cell r="I562" t="str">
            <v>기부금(재단출연)</v>
          </cell>
          <cell r="J562" t="str">
            <v>하.기부금</v>
          </cell>
        </row>
        <row r="563">
          <cell r="D563" t="str">
            <v>44500000</v>
          </cell>
          <cell r="E563" t="str">
            <v>5002060500</v>
          </cell>
          <cell r="F563" t="str">
            <v>F5950000　</v>
          </cell>
          <cell r="G563" t="str">
            <v>　　 유형자산처분손실</v>
          </cell>
          <cell r="H563" t="str">
            <v>유형자산처분손실</v>
          </cell>
          <cell r="I563" t="str">
            <v>유형자산처분손실-기타</v>
          </cell>
          <cell r="J563" t="str">
            <v>서.유형자산처분손실</v>
          </cell>
        </row>
        <row r="564">
          <cell r="D564" t="str">
            <v>44600000</v>
          </cell>
          <cell r="E564" t="str">
            <v>5002120100</v>
          </cell>
          <cell r="F564" t="str">
            <v>F5800000</v>
          </cell>
          <cell r="G564" t="str">
            <v>　　 잡손실</v>
          </cell>
          <cell r="H564" t="str">
            <v>잡손실</v>
          </cell>
          <cell r="I564" t="str">
            <v>잡손실</v>
          </cell>
          <cell r="J564" t="str">
            <v>처.잡손실</v>
          </cell>
        </row>
        <row r="565">
          <cell r="D565" t="str">
            <v>44700000</v>
          </cell>
          <cell r="E565" t="str">
            <v>5002110100</v>
          </cell>
          <cell r="F565" t="str">
            <v>F5800000</v>
          </cell>
          <cell r="G565" t="str">
            <v>　　 전기오류수정손실</v>
          </cell>
          <cell r="H565" t="str">
            <v>전기오류수정손실</v>
          </cell>
          <cell r="I565" t="str">
            <v>전기오류수정손실</v>
          </cell>
          <cell r="J565" t="str">
            <v>처.잡손실</v>
          </cell>
        </row>
        <row r="566">
          <cell r="D566" t="str">
            <v>44800000</v>
          </cell>
          <cell r="E566"/>
          <cell r="F566"/>
          <cell r="G566" t="str">
            <v>　　 자산수증이익</v>
          </cell>
          <cell r="H566" t="str">
            <v>자산수증이익</v>
          </cell>
          <cell r="I566" t="str">
            <v>-</v>
          </cell>
          <cell r="J566" t="str">
            <v>-</v>
          </cell>
        </row>
        <row r="567">
          <cell r="D567" t="str">
            <v>44900000</v>
          </cell>
          <cell r="E567" t="str">
            <v>5002080400</v>
          </cell>
          <cell r="F567" t="str">
            <v>F5800000</v>
          </cell>
          <cell r="G567" t="str">
            <v>　　 무형자산처분손실</v>
          </cell>
          <cell r="H567" t="str">
            <v>무형자산처분손실</v>
          </cell>
          <cell r="I567" t="str">
            <v>무형자산처분손실-기타</v>
          </cell>
          <cell r="J567" t="str">
            <v>처.잡손실</v>
          </cell>
        </row>
        <row r="568">
          <cell r="D568" t="str">
            <v>45000000</v>
          </cell>
          <cell r="E568" t="str">
            <v>5002090400</v>
          </cell>
          <cell r="F568" t="str">
            <v>F5930000　</v>
          </cell>
          <cell r="G568" t="str">
            <v>　　 무형자산손상차손</v>
          </cell>
          <cell r="H568" t="str">
            <v>무형자산손상차손</v>
          </cell>
          <cell r="I568" t="str">
            <v>무형자산손상차손-기타</v>
          </cell>
          <cell r="J568" t="str">
            <v>머.무형자산손상차손</v>
          </cell>
        </row>
        <row r="569">
          <cell r="D569" t="str">
            <v>46000000</v>
          </cell>
          <cell r="E569"/>
          <cell r="F569"/>
          <cell r="G569" t="str">
            <v>　 VI. 법인세비용차감전순이익</v>
          </cell>
          <cell r="H569" t="str">
            <v>VI.법인세비용차감전순이익</v>
          </cell>
          <cell r="I569" t="str">
            <v>-</v>
          </cell>
          <cell r="J569" t="str">
            <v>-</v>
          </cell>
        </row>
        <row r="570">
          <cell r="D570" t="str">
            <v>47000000</v>
          </cell>
          <cell r="E570"/>
          <cell r="F570"/>
          <cell r="G570" t="str">
            <v>　 VII. 법인세비용</v>
          </cell>
          <cell r="H570" t="str">
            <v>VII.법인세비용</v>
          </cell>
          <cell r="I570" t="str">
            <v>-</v>
          </cell>
          <cell r="J570" t="str">
            <v>-</v>
          </cell>
        </row>
        <row r="571">
          <cell r="D571" t="str">
            <v>47100000</v>
          </cell>
          <cell r="E571" t="str">
            <v>7100010100</v>
          </cell>
          <cell r="F571" t="str">
            <v>FA000000</v>
          </cell>
          <cell r="G571" t="str">
            <v>　　 법인세비용</v>
          </cell>
          <cell r="H571" t="str">
            <v>법인세비용</v>
          </cell>
          <cell r="I571" t="str">
            <v>법인세</v>
          </cell>
          <cell r="J571" t="str">
            <v>Ⅳ.법인세비용</v>
          </cell>
        </row>
        <row r="572">
          <cell r="D572" t="str">
            <v>50000000</v>
          </cell>
          <cell r="E572" t="str">
            <v>-</v>
          </cell>
          <cell r="F572"/>
          <cell r="G572" t="str">
            <v xml:space="preserve"> 시스템계정</v>
          </cell>
          <cell r="H572" t="str">
            <v>시스템계정</v>
          </cell>
          <cell r="I572" t="str">
            <v>-</v>
          </cell>
          <cell r="J572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2:E13"/>
  <sheetViews>
    <sheetView showGridLines="0" tabSelected="1" workbookViewId="0">
      <selection activeCell="D17" sqref="D17"/>
    </sheetView>
  </sheetViews>
  <sheetFormatPr defaultRowHeight="16.5"/>
  <cols>
    <col min="1" max="1" width="2.125" customWidth="1"/>
    <col min="2" max="2" width="18.625" bestFit="1" customWidth="1"/>
    <col min="3" max="3" width="11.625" bestFit="1" customWidth="1"/>
    <col min="4" max="4" width="29" bestFit="1" customWidth="1"/>
    <col min="5" max="5" width="10" style="348" customWidth="1"/>
  </cols>
  <sheetData>
    <row r="2" spans="2:5">
      <c r="B2" s="177" t="s">
        <v>5989</v>
      </c>
    </row>
    <row r="3" spans="2:5">
      <c r="B3" s="179" t="s">
        <v>6133</v>
      </c>
      <c r="C3" s="179" t="s">
        <v>5990</v>
      </c>
      <c r="D3" s="179" t="s">
        <v>5991</v>
      </c>
      <c r="E3" s="349" t="s">
        <v>6625</v>
      </c>
    </row>
    <row r="4" spans="2:5">
      <c r="B4" s="178" t="s">
        <v>6135</v>
      </c>
      <c r="C4" s="178" t="s">
        <v>5992</v>
      </c>
      <c r="D4" s="178" t="s">
        <v>5993</v>
      </c>
      <c r="E4" s="350" t="s">
        <v>6084</v>
      </c>
    </row>
    <row r="5" spans="2:5">
      <c r="B5" s="178" t="s">
        <v>6134</v>
      </c>
      <c r="C5" s="178" t="s">
        <v>5994</v>
      </c>
      <c r="D5" s="178" t="s">
        <v>5995</v>
      </c>
      <c r="E5" s="350" t="s">
        <v>6624</v>
      </c>
    </row>
    <row r="6" spans="2:5">
      <c r="B6" s="178" t="s">
        <v>6137</v>
      </c>
      <c r="C6" s="178" t="s">
        <v>5996</v>
      </c>
      <c r="D6" s="178" t="s">
        <v>5997</v>
      </c>
      <c r="E6" s="350" t="s">
        <v>6624</v>
      </c>
    </row>
    <row r="7" spans="2:5">
      <c r="B7" s="178" t="s">
        <v>6136</v>
      </c>
      <c r="C7" s="178" t="s">
        <v>5998</v>
      </c>
      <c r="D7" s="178" t="s">
        <v>5999</v>
      </c>
      <c r="E7" s="350" t="s">
        <v>6624</v>
      </c>
    </row>
    <row r="8" spans="2:5">
      <c r="B8" s="178" t="s">
        <v>6136</v>
      </c>
      <c r="C8" s="178" t="s">
        <v>6000</v>
      </c>
      <c r="D8" s="178" t="s">
        <v>6001</v>
      </c>
      <c r="E8" s="350" t="s">
        <v>6624</v>
      </c>
    </row>
    <row r="9" spans="2:5">
      <c r="B9" s="178" t="s">
        <v>6136</v>
      </c>
      <c r="C9" s="178" t="s">
        <v>6002</v>
      </c>
      <c r="D9" s="178" t="s">
        <v>6003</v>
      </c>
      <c r="E9" s="350" t="s">
        <v>6624</v>
      </c>
    </row>
    <row r="10" spans="2:5">
      <c r="B10" s="178" t="s">
        <v>6136</v>
      </c>
      <c r="C10" s="178" t="s">
        <v>6004</v>
      </c>
      <c r="D10" s="178" t="s">
        <v>6005</v>
      </c>
      <c r="E10" s="350" t="s">
        <v>6624</v>
      </c>
    </row>
    <row r="11" spans="2:5">
      <c r="B11" s="178" t="s">
        <v>6139</v>
      </c>
      <c r="C11" s="178" t="s">
        <v>6006</v>
      </c>
      <c r="D11" s="178" t="s">
        <v>6007</v>
      </c>
      <c r="E11" s="350"/>
    </row>
    <row r="12" spans="2:5">
      <c r="B12" s="178" t="s">
        <v>6138</v>
      </c>
      <c r="C12" s="178" t="s">
        <v>6008</v>
      </c>
      <c r="D12" s="178" t="s">
        <v>6009</v>
      </c>
      <c r="E12" s="350"/>
    </row>
    <row r="13" spans="2:5">
      <c r="B13" s="178" t="s">
        <v>6138</v>
      </c>
      <c r="C13" s="178" t="s">
        <v>6010</v>
      </c>
      <c r="D13" s="178" t="s">
        <v>6011</v>
      </c>
      <c r="E13" s="350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Z58"/>
  <sheetViews>
    <sheetView showGridLines="0" topLeftCell="H22" workbookViewId="0">
      <selection activeCell="S47" sqref="S47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26.5" style="6" bestFit="1" customWidth="1"/>
    <col min="4" max="6" width="13.375" style="6" customWidth="1"/>
    <col min="7" max="7" width="40" style="6" customWidth="1"/>
    <col min="8" max="10" width="13.375" style="6" customWidth="1"/>
    <col min="11" max="11" width="2.125" style="6" customWidth="1"/>
    <col min="12" max="12" width="8.75" style="90" bestFit="1" customWidth="1"/>
    <col min="13" max="15" width="8.25" style="90" bestFit="1" customWidth="1"/>
    <col min="16" max="16" width="11" style="6" bestFit="1" customWidth="1"/>
    <col min="17" max="17" width="45.375" style="6" bestFit="1" customWidth="1"/>
    <col min="18" max="18" width="7" style="90" bestFit="1" customWidth="1"/>
    <col min="19" max="19" width="8.75" style="6" bestFit="1" customWidth="1"/>
    <col min="20" max="20" width="21.5" style="6" bestFit="1" customWidth="1"/>
    <col min="21" max="21" width="8.625" style="6" bestFit="1" customWidth="1"/>
    <col min="22" max="22" width="16.375" style="6" bestFit="1" customWidth="1"/>
    <col min="23" max="25" width="7" style="6" bestFit="1" customWidth="1"/>
    <col min="26" max="26" width="13.875" style="6" bestFit="1" customWidth="1"/>
    <col min="27" max="16384" width="9" style="6"/>
  </cols>
  <sheetData>
    <row r="2" spans="2:26" ht="25.5" customHeight="1">
      <c r="B2" s="106" t="s">
        <v>5905</v>
      </c>
      <c r="C2" s="84"/>
      <c r="D2" s="84"/>
      <c r="E2" s="84"/>
      <c r="F2" s="84"/>
      <c r="G2" s="84"/>
      <c r="H2" s="84"/>
      <c r="I2" s="84"/>
      <c r="J2" s="84"/>
      <c r="K2" s="84"/>
      <c r="L2" s="96"/>
      <c r="M2" s="89"/>
      <c r="N2" s="89"/>
      <c r="O2" s="89"/>
      <c r="P2" s="87"/>
      <c r="Q2" s="87"/>
      <c r="R2" s="89"/>
      <c r="S2" s="87"/>
      <c r="T2" s="87"/>
      <c r="U2" s="87"/>
      <c r="V2" s="87"/>
      <c r="W2" s="87"/>
      <c r="X2" s="87"/>
    </row>
    <row r="3" spans="2:26" ht="15" customHeight="1">
      <c r="M3" s="162"/>
      <c r="N3" s="162"/>
      <c r="O3" s="162"/>
      <c r="P3" s="160"/>
      <c r="Q3" s="160"/>
      <c r="R3" s="162"/>
      <c r="S3" s="160"/>
      <c r="T3" s="160"/>
      <c r="U3" s="160"/>
      <c r="V3" s="160"/>
      <c r="W3" s="160"/>
      <c r="X3" s="160"/>
    </row>
    <row r="4" spans="2:26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  <c r="M4" s="162"/>
      <c r="N4" s="162"/>
      <c r="O4" s="162"/>
      <c r="P4" s="160"/>
      <c r="Q4" s="160"/>
      <c r="R4" s="162"/>
      <c r="S4" s="160"/>
      <c r="T4" s="160"/>
      <c r="U4" s="160"/>
      <c r="V4" s="160"/>
      <c r="W4" s="160"/>
      <c r="X4" s="160"/>
    </row>
    <row r="5" spans="2:26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62"/>
      <c r="N5" s="162"/>
      <c r="O5" s="162"/>
      <c r="P5" s="160"/>
      <c r="Q5" s="160"/>
      <c r="R5" s="162"/>
      <c r="S5" s="160"/>
      <c r="T5" s="160"/>
      <c r="U5" s="160"/>
      <c r="V5" s="160"/>
      <c r="W5" s="160"/>
      <c r="X5" s="160"/>
    </row>
    <row r="6" spans="2:26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62"/>
      <c r="N6" s="162"/>
      <c r="O6" s="162"/>
      <c r="P6" s="160"/>
      <c r="Q6" s="160"/>
      <c r="R6" s="162"/>
      <c r="S6" s="160"/>
      <c r="T6" s="160"/>
      <c r="U6" s="160"/>
      <c r="V6" s="160"/>
      <c r="W6" s="160"/>
      <c r="X6" s="160"/>
    </row>
    <row r="7" spans="2:26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2"/>
      <c r="M7" s="162"/>
      <c r="N7" s="162"/>
      <c r="O7" s="162"/>
      <c r="P7" s="160"/>
      <c r="Q7" s="160"/>
      <c r="R7" s="162"/>
      <c r="S7" s="160"/>
      <c r="T7" s="160"/>
      <c r="U7" s="160"/>
      <c r="V7" s="160"/>
      <c r="W7" s="160"/>
      <c r="X7" s="160"/>
    </row>
    <row r="8" spans="2:26" s="160" customFormat="1" ht="15" customHeight="1">
      <c r="C8" s="161"/>
      <c r="L8" s="162"/>
      <c r="M8" s="162"/>
      <c r="N8" s="162"/>
      <c r="O8" s="162"/>
      <c r="R8" s="162"/>
    </row>
    <row r="9" spans="2:26" s="160" customFormat="1" ht="15" customHeight="1">
      <c r="B9" s="6" t="s">
        <v>5898</v>
      </c>
      <c r="C9" s="161"/>
      <c r="L9" s="162"/>
      <c r="M9" s="162"/>
      <c r="N9" s="162"/>
      <c r="O9" s="162"/>
      <c r="R9" s="162"/>
    </row>
    <row r="10" spans="2:26" s="160" customFormat="1" ht="15" customHeight="1">
      <c r="C10" s="161"/>
      <c r="L10" s="162"/>
      <c r="M10" s="162"/>
      <c r="N10" s="162"/>
      <c r="O10" s="162"/>
      <c r="R10" s="162"/>
    </row>
    <row r="11" spans="2:26" s="160" customFormat="1" ht="15" customHeight="1">
      <c r="C11" s="161"/>
      <c r="L11" s="162"/>
      <c r="M11" s="162"/>
      <c r="N11" s="162"/>
      <c r="O11" s="162"/>
      <c r="R11" s="162"/>
    </row>
    <row r="12" spans="2:26" s="160" customFormat="1" ht="15" customHeight="1">
      <c r="C12" s="161"/>
      <c r="L12" s="162"/>
      <c r="M12" s="162"/>
      <c r="N12" s="162"/>
      <c r="O12" s="162"/>
      <c r="R12" s="162"/>
    </row>
    <row r="13" spans="2:26" s="160" customFormat="1" ht="15" customHeight="1">
      <c r="C13" s="161"/>
      <c r="L13" s="162"/>
      <c r="M13" s="162"/>
      <c r="N13" s="162"/>
      <c r="O13" s="162"/>
      <c r="R13" s="162"/>
    </row>
    <row r="14" spans="2:26" s="160" customFormat="1" ht="15" customHeight="1">
      <c r="C14" s="161"/>
      <c r="L14" s="162"/>
      <c r="M14" s="162"/>
      <c r="N14" s="162"/>
      <c r="O14" s="162"/>
      <c r="R14" s="162"/>
    </row>
    <row r="15" spans="2:26" ht="15" customHeight="1" thickBot="1">
      <c r="B15" s="6" t="s">
        <v>5988</v>
      </c>
    </row>
    <row r="16" spans="2:26" ht="15" customHeight="1">
      <c r="B16" s="172" t="s">
        <v>4135</v>
      </c>
      <c r="C16" s="173"/>
      <c r="D16" s="173"/>
      <c r="E16" s="173"/>
      <c r="F16" s="173"/>
      <c r="G16" s="223"/>
      <c r="H16" s="226" t="s">
        <v>4136</v>
      </c>
      <c r="I16" s="216" t="s">
        <v>4137</v>
      </c>
      <c r="J16" s="163" t="s">
        <v>4138</v>
      </c>
      <c r="L16" s="6" t="s">
        <v>5901</v>
      </c>
      <c r="V16" s="97"/>
      <c r="Z16" s="97" t="s">
        <v>5889</v>
      </c>
    </row>
    <row r="17" spans="2:26" ht="15" customHeight="1">
      <c r="B17" s="174"/>
      <c r="C17" s="167"/>
      <c r="D17" s="167"/>
      <c r="E17" s="167"/>
      <c r="F17" s="167"/>
      <c r="G17" s="224"/>
      <c r="H17" s="227" t="s">
        <v>5906</v>
      </c>
      <c r="I17" s="217" t="s">
        <v>5907</v>
      </c>
      <c r="J17" s="164" t="s">
        <v>5908</v>
      </c>
      <c r="L17" s="99" t="s">
        <v>5879</v>
      </c>
      <c r="M17" s="99" t="s">
        <v>5880</v>
      </c>
      <c r="N17" s="99" t="s">
        <v>5881</v>
      </c>
      <c r="O17" s="99" t="s">
        <v>5882</v>
      </c>
      <c r="P17" s="98" t="s">
        <v>5888</v>
      </c>
      <c r="Q17" s="99" t="s">
        <v>5883</v>
      </c>
      <c r="R17" s="98" t="s">
        <v>6015</v>
      </c>
      <c r="S17" s="98" t="s">
        <v>5990</v>
      </c>
      <c r="T17" s="98" t="s">
        <v>6012</v>
      </c>
      <c r="U17" s="98" t="s">
        <v>5884</v>
      </c>
      <c r="V17" s="98" t="s">
        <v>5885</v>
      </c>
      <c r="W17" s="99" t="s">
        <v>5886</v>
      </c>
      <c r="X17" s="99" t="s">
        <v>5887</v>
      </c>
      <c r="Y17" s="99" t="s">
        <v>5890</v>
      </c>
      <c r="Z17" s="99" t="s">
        <v>5891</v>
      </c>
    </row>
    <row r="18" spans="2:26" ht="15" customHeight="1">
      <c r="B18" s="175" t="s">
        <v>5909</v>
      </c>
      <c r="C18" s="387" t="s">
        <v>5910</v>
      </c>
      <c r="D18" s="396" t="s">
        <v>5911</v>
      </c>
      <c r="E18" s="390" t="s">
        <v>5912</v>
      </c>
      <c r="F18" s="391"/>
      <c r="G18" s="391"/>
      <c r="H18" s="228">
        <v>56000</v>
      </c>
      <c r="I18" s="218">
        <v>35989.300000000003</v>
      </c>
      <c r="J18" s="165">
        <v>-20010.699999999997</v>
      </c>
      <c r="L18" s="91">
        <v>1</v>
      </c>
      <c r="M18" s="91"/>
      <c r="N18" s="91"/>
      <c r="O18" s="91">
        <v>1</v>
      </c>
      <c r="P18" s="93" t="s">
        <v>5909</v>
      </c>
      <c r="Q18" s="94" t="s">
        <v>5912</v>
      </c>
      <c r="R18" s="93" t="s">
        <v>6014</v>
      </c>
      <c r="S18" s="94" t="s">
        <v>5992</v>
      </c>
      <c r="T18" s="94" t="s">
        <v>5993</v>
      </c>
      <c r="U18" s="92" t="s">
        <v>4781</v>
      </c>
      <c r="V18" s="92" t="s">
        <v>4782</v>
      </c>
      <c r="W18" s="92"/>
      <c r="X18" s="92"/>
      <c r="Y18" s="92"/>
      <c r="Z18" s="92"/>
    </row>
    <row r="19" spans="2:26" s="83" customFormat="1" ht="15" customHeight="1">
      <c r="B19" s="175" t="s">
        <v>5913</v>
      </c>
      <c r="C19" s="388"/>
      <c r="D19" s="397"/>
      <c r="E19" s="390" t="s">
        <v>5914</v>
      </c>
      <c r="F19" s="391"/>
      <c r="G19" s="391"/>
      <c r="H19" s="228">
        <v>126791.804197</v>
      </c>
      <c r="I19" s="218">
        <v>0</v>
      </c>
      <c r="J19" s="165">
        <v>-126791.804197</v>
      </c>
      <c r="L19" s="91">
        <v>2</v>
      </c>
      <c r="M19" s="91"/>
      <c r="N19" s="91"/>
      <c r="O19" s="91">
        <v>1</v>
      </c>
      <c r="P19" s="93" t="s">
        <v>5913</v>
      </c>
      <c r="Q19" s="94" t="s">
        <v>5914</v>
      </c>
      <c r="R19" s="93" t="s">
        <v>6014</v>
      </c>
      <c r="S19" s="94" t="s">
        <v>5992</v>
      </c>
      <c r="T19" s="94" t="s">
        <v>5993</v>
      </c>
      <c r="U19" s="92" t="s">
        <v>4789</v>
      </c>
      <c r="V19" s="92" t="s">
        <v>4790</v>
      </c>
      <c r="W19" s="92"/>
      <c r="X19" s="92"/>
      <c r="Y19" s="92"/>
      <c r="Z19" s="92"/>
    </row>
    <row r="20" spans="2:26" s="83" customFormat="1" ht="15" customHeight="1">
      <c r="B20" s="175" t="s">
        <v>5915</v>
      </c>
      <c r="C20" s="388"/>
      <c r="D20" s="397"/>
      <c r="E20" s="390" t="s">
        <v>2672</v>
      </c>
      <c r="F20" s="391"/>
      <c r="G20" s="391"/>
      <c r="H20" s="228">
        <v>44288.834337</v>
      </c>
      <c r="I20" s="218">
        <v>2548.8395329999998</v>
      </c>
      <c r="J20" s="165">
        <v>-41739.994804000002</v>
      </c>
      <c r="L20" s="91">
        <v>3</v>
      </c>
      <c r="M20" s="91"/>
      <c r="N20" s="91"/>
      <c r="O20" s="91">
        <v>1</v>
      </c>
      <c r="P20" s="93" t="s">
        <v>5915</v>
      </c>
      <c r="Q20" s="94" t="s">
        <v>2672</v>
      </c>
      <c r="R20" s="93" t="s">
        <v>6014</v>
      </c>
      <c r="S20" s="94" t="s">
        <v>5992</v>
      </c>
      <c r="T20" s="94" t="s">
        <v>5993</v>
      </c>
      <c r="U20" s="92" t="s">
        <v>4839</v>
      </c>
      <c r="V20" s="92" t="s">
        <v>4840</v>
      </c>
      <c r="W20" s="92"/>
      <c r="X20" s="92"/>
      <c r="Y20" s="92"/>
      <c r="Z20" s="92"/>
    </row>
    <row r="21" spans="2:26" s="83" customFormat="1" ht="15" customHeight="1">
      <c r="B21" s="175" t="s">
        <v>5916</v>
      </c>
      <c r="C21" s="388"/>
      <c r="D21" s="397"/>
      <c r="E21" s="390" t="s">
        <v>5917</v>
      </c>
      <c r="F21" s="391"/>
      <c r="G21" s="391"/>
      <c r="H21" s="228">
        <v>44288.834337</v>
      </c>
      <c r="I21" s="218">
        <v>2548.8395329999998</v>
      </c>
      <c r="J21" s="165">
        <v>-41739.994804000002</v>
      </c>
      <c r="L21" s="91">
        <v>4</v>
      </c>
      <c r="M21" s="91"/>
      <c r="N21" s="91"/>
      <c r="O21" s="91">
        <v>1</v>
      </c>
      <c r="P21" s="93" t="s">
        <v>5916</v>
      </c>
      <c r="Q21" s="94" t="s">
        <v>5917</v>
      </c>
      <c r="R21" s="93" t="s">
        <v>6016</v>
      </c>
      <c r="S21" s="376" t="s">
        <v>6017</v>
      </c>
      <c r="T21" s="377"/>
      <c r="U21" s="377"/>
      <c r="V21" s="378"/>
      <c r="W21" s="92"/>
      <c r="X21" s="92"/>
      <c r="Y21" s="92"/>
      <c r="Z21" s="92"/>
    </row>
    <row r="22" spans="2:26" s="83" customFormat="1" ht="15" customHeight="1">
      <c r="B22" s="175" t="s">
        <v>5918</v>
      </c>
      <c r="C22" s="388"/>
      <c r="D22" s="397"/>
      <c r="E22" s="390" t="s">
        <v>5919</v>
      </c>
      <c r="F22" s="391"/>
      <c r="G22" s="391"/>
      <c r="H22" s="228"/>
      <c r="I22" s="218"/>
      <c r="J22" s="165"/>
      <c r="L22" s="91">
        <v>5</v>
      </c>
      <c r="M22" s="91"/>
      <c r="N22" s="91"/>
      <c r="O22" s="91">
        <v>1</v>
      </c>
      <c r="P22" s="93" t="s">
        <v>5918</v>
      </c>
      <c r="Q22" s="94" t="s">
        <v>5919</v>
      </c>
      <c r="R22" s="93" t="s">
        <v>6056</v>
      </c>
      <c r="S22" s="94"/>
      <c r="T22" s="94"/>
      <c r="U22" s="92"/>
      <c r="V22" s="92"/>
      <c r="W22" s="92"/>
      <c r="X22" s="92"/>
      <c r="Y22" s="92"/>
      <c r="Z22" s="92"/>
    </row>
    <row r="23" spans="2:26" s="83" customFormat="1" ht="15" customHeight="1">
      <c r="B23" s="175" t="s">
        <v>5920</v>
      </c>
      <c r="C23" s="388"/>
      <c r="D23" s="397"/>
      <c r="E23" s="390" t="s">
        <v>5921</v>
      </c>
      <c r="F23" s="391"/>
      <c r="G23" s="391"/>
      <c r="H23" s="228"/>
      <c r="I23" s="218"/>
      <c r="J23" s="165"/>
      <c r="L23" s="91">
        <v>6</v>
      </c>
      <c r="M23" s="91"/>
      <c r="N23" s="91"/>
      <c r="O23" s="91">
        <v>1</v>
      </c>
      <c r="P23" s="93" t="s">
        <v>5920</v>
      </c>
      <c r="Q23" s="94" t="s">
        <v>5921</v>
      </c>
      <c r="R23" s="93" t="s">
        <v>6055</v>
      </c>
      <c r="S23" s="94"/>
      <c r="T23" s="94"/>
      <c r="U23" s="92"/>
      <c r="V23" s="92"/>
      <c r="W23" s="92"/>
      <c r="X23" s="92"/>
      <c r="Y23" s="92"/>
      <c r="Z23" s="92"/>
    </row>
    <row r="24" spans="2:26" s="83" customFormat="1" ht="24.75" customHeight="1">
      <c r="B24" s="175" t="s">
        <v>5922</v>
      </c>
      <c r="C24" s="388"/>
      <c r="D24" s="397"/>
      <c r="E24" s="390" t="s">
        <v>5923</v>
      </c>
      <c r="F24" s="391"/>
      <c r="G24" s="391"/>
      <c r="H24" s="228"/>
      <c r="I24" s="218"/>
      <c r="J24" s="165"/>
      <c r="L24" s="91">
        <v>7</v>
      </c>
      <c r="M24" s="91"/>
      <c r="N24" s="91"/>
      <c r="O24" s="91">
        <v>1</v>
      </c>
      <c r="P24" s="93" t="s">
        <v>5922</v>
      </c>
      <c r="Q24" s="94" t="s">
        <v>5923</v>
      </c>
      <c r="R24" s="93" t="s">
        <v>6055</v>
      </c>
      <c r="S24" s="94"/>
      <c r="T24" s="94"/>
      <c r="U24" s="92"/>
      <c r="V24" s="92"/>
      <c r="W24" s="92"/>
      <c r="X24" s="92"/>
      <c r="Y24" s="92"/>
      <c r="Z24" s="92"/>
    </row>
    <row r="25" spans="2:26" s="83" customFormat="1" ht="15" customHeight="1">
      <c r="B25" s="175" t="s">
        <v>5924</v>
      </c>
      <c r="C25" s="388"/>
      <c r="D25" s="397"/>
      <c r="E25" s="390" t="s">
        <v>5925</v>
      </c>
      <c r="F25" s="391"/>
      <c r="G25" s="391"/>
      <c r="H25" s="228"/>
      <c r="I25" s="218"/>
      <c r="J25" s="165"/>
      <c r="L25" s="91">
        <v>8</v>
      </c>
      <c r="M25" s="91"/>
      <c r="N25" s="91"/>
      <c r="O25" s="91">
        <v>1</v>
      </c>
      <c r="P25" s="93" t="s">
        <v>5924</v>
      </c>
      <c r="Q25" s="94" t="s">
        <v>5925</v>
      </c>
      <c r="R25" s="93" t="s">
        <v>6055</v>
      </c>
      <c r="S25" s="94"/>
      <c r="T25" s="94"/>
      <c r="U25" s="92"/>
      <c r="V25" s="92"/>
      <c r="W25" s="92"/>
      <c r="X25" s="92"/>
      <c r="Y25" s="92"/>
      <c r="Z25" s="92"/>
    </row>
    <row r="26" spans="2:26" s="83" customFormat="1" ht="15" customHeight="1">
      <c r="B26" s="175" t="s">
        <v>5926</v>
      </c>
      <c r="C26" s="388"/>
      <c r="D26" s="397"/>
      <c r="E26" s="390" t="s">
        <v>5927</v>
      </c>
      <c r="F26" s="391"/>
      <c r="G26" s="391"/>
      <c r="H26" s="228">
        <v>-191091.34304099999</v>
      </c>
      <c r="I26" s="218">
        <v>-4.5069999999999997E-3</v>
      </c>
      <c r="J26" s="165">
        <v>191091.33853399998</v>
      </c>
      <c r="L26" s="91">
        <v>9</v>
      </c>
      <c r="M26" s="91"/>
      <c r="N26" s="91"/>
      <c r="O26" s="91">
        <v>1</v>
      </c>
      <c r="P26" s="93" t="s">
        <v>5926</v>
      </c>
      <c r="Q26" s="94" t="s">
        <v>5927</v>
      </c>
      <c r="R26" s="93" t="s">
        <v>6013</v>
      </c>
      <c r="S26" s="94" t="s">
        <v>5992</v>
      </c>
      <c r="T26" s="94" t="s">
        <v>5993</v>
      </c>
      <c r="U26" s="92" t="s">
        <v>4797</v>
      </c>
      <c r="V26" s="92" t="s">
        <v>4798</v>
      </c>
      <c r="W26" s="92"/>
      <c r="X26" s="92"/>
      <c r="Y26" s="92"/>
      <c r="Z26" s="92"/>
    </row>
    <row r="27" spans="2:26" s="83" customFormat="1" ht="15" customHeight="1">
      <c r="B27" s="175" t="s">
        <v>5928</v>
      </c>
      <c r="C27" s="388"/>
      <c r="D27" s="397"/>
      <c r="E27" s="390" t="s">
        <v>2631</v>
      </c>
      <c r="F27" s="391"/>
      <c r="G27" s="391"/>
      <c r="H27" s="228">
        <v>261.203484</v>
      </c>
      <c r="I27" s="218">
        <v>234.120769</v>
      </c>
      <c r="J27" s="165">
        <v>-27.082715000000007</v>
      </c>
      <c r="L27" s="91">
        <v>10</v>
      </c>
      <c r="M27" s="91"/>
      <c r="N27" s="91"/>
      <c r="O27" s="91">
        <v>1</v>
      </c>
      <c r="P27" s="93" t="s">
        <v>5928</v>
      </c>
      <c r="Q27" s="94" t="s">
        <v>2631</v>
      </c>
      <c r="R27" s="93" t="s">
        <v>6013</v>
      </c>
      <c r="S27" s="94" t="s">
        <v>5992</v>
      </c>
      <c r="T27" s="94" t="s">
        <v>5993</v>
      </c>
      <c r="U27" s="92" t="s">
        <v>4811</v>
      </c>
      <c r="V27" s="92" t="s">
        <v>4812</v>
      </c>
      <c r="W27" s="92"/>
      <c r="X27" s="92"/>
      <c r="Y27" s="92"/>
      <c r="Z27" s="92"/>
    </row>
    <row r="28" spans="2:26" s="83" customFormat="1" ht="15" customHeight="1">
      <c r="B28" s="175" t="s">
        <v>5929</v>
      </c>
      <c r="C28" s="388"/>
      <c r="D28" s="397"/>
      <c r="E28" s="390" t="s">
        <v>5930</v>
      </c>
      <c r="F28" s="391"/>
      <c r="G28" s="391"/>
      <c r="H28" s="228">
        <v>261.203484</v>
      </c>
      <c r="I28" s="218">
        <v>234.120769</v>
      </c>
      <c r="J28" s="165">
        <v>-27.082715000000007</v>
      </c>
      <c r="L28" s="91">
        <v>11</v>
      </c>
      <c r="M28" s="91"/>
      <c r="N28" s="91"/>
      <c r="O28" s="91">
        <v>1</v>
      </c>
      <c r="P28" s="93" t="s">
        <v>5929</v>
      </c>
      <c r="Q28" s="94" t="s">
        <v>5930</v>
      </c>
      <c r="R28" s="93" t="s">
        <v>6016</v>
      </c>
      <c r="S28" s="376" t="s">
        <v>6018</v>
      </c>
      <c r="T28" s="377"/>
      <c r="U28" s="377"/>
      <c r="V28" s="378"/>
      <c r="W28" s="92"/>
      <c r="X28" s="92"/>
      <c r="Y28" s="92"/>
      <c r="Z28" s="92"/>
    </row>
    <row r="29" spans="2:26" s="83" customFormat="1" ht="15" customHeight="1">
      <c r="B29" s="175" t="s">
        <v>5931</v>
      </c>
      <c r="C29" s="388"/>
      <c r="D29" s="397"/>
      <c r="E29" s="390" t="s">
        <v>5932</v>
      </c>
      <c r="F29" s="391"/>
      <c r="G29" s="391"/>
      <c r="H29" s="228"/>
      <c r="I29" s="218"/>
      <c r="J29" s="165"/>
      <c r="L29" s="91">
        <v>12</v>
      </c>
      <c r="M29" s="91"/>
      <c r="N29" s="91"/>
      <c r="O29" s="91">
        <v>1</v>
      </c>
      <c r="P29" s="93" t="s">
        <v>5931</v>
      </c>
      <c r="Q29" s="94" t="s">
        <v>5932</v>
      </c>
      <c r="R29" s="93" t="s">
        <v>6055</v>
      </c>
      <c r="S29" s="94"/>
      <c r="T29" s="94"/>
      <c r="U29" s="92"/>
      <c r="V29" s="92"/>
      <c r="W29" s="92"/>
      <c r="X29" s="92"/>
      <c r="Y29" s="92"/>
      <c r="Z29" s="92"/>
    </row>
    <row r="30" spans="2:26" s="83" customFormat="1" ht="15" customHeight="1">
      <c r="B30" s="175" t="s">
        <v>5933</v>
      </c>
      <c r="C30" s="388"/>
      <c r="D30" s="397"/>
      <c r="E30" s="390" t="s">
        <v>5934</v>
      </c>
      <c r="F30" s="391"/>
      <c r="G30" s="391"/>
      <c r="H30" s="228"/>
      <c r="I30" s="218"/>
      <c r="J30" s="165"/>
      <c r="L30" s="91">
        <v>13</v>
      </c>
      <c r="M30" s="91"/>
      <c r="N30" s="91"/>
      <c r="O30" s="91">
        <v>1</v>
      </c>
      <c r="P30" s="93" t="s">
        <v>5933</v>
      </c>
      <c r="Q30" s="94" t="s">
        <v>5934</v>
      </c>
      <c r="R30" s="93" t="s">
        <v>6055</v>
      </c>
      <c r="S30" s="94"/>
      <c r="T30" s="94"/>
      <c r="U30" s="92"/>
      <c r="V30" s="92"/>
      <c r="W30" s="92"/>
      <c r="X30" s="92"/>
      <c r="Y30" s="92"/>
      <c r="Z30" s="92"/>
    </row>
    <row r="31" spans="2:26" s="83" customFormat="1" ht="15" customHeight="1">
      <c r="B31" s="175" t="s">
        <v>5935</v>
      </c>
      <c r="C31" s="388"/>
      <c r="D31" s="398"/>
      <c r="E31" s="390" t="s">
        <v>5936</v>
      </c>
      <c r="F31" s="391"/>
      <c r="G31" s="391"/>
      <c r="H31" s="228">
        <v>36250.49897700001</v>
      </c>
      <c r="I31" s="218">
        <v>38772.255795000005</v>
      </c>
      <c r="J31" s="165">
        <v>2521.7568179999621</v>
      </c>
      <c r="L31" s="91">
        <v>14</v>
      </c>
      <c r="M31" s="91"/>
      <c r="N31" s="91"/>
      <c r="O31" s="91">
        <v>1</v>
      </c>
      <c r="P31" s="93" t="s">
        <v>5935</v>
      </c>
      <c r="Q31" s="94" t="s">
        <v>5936</v>
      </c>
      <c r="R31" s="93" t="s">
        <v>6016</v>
      </c>
      <c r="S31" s="376" t="s">
        <v>6019</v>
      </c>
      <c r="T31" s="377"/>
      <c r="U31" s="377"/>
      <c r="V31" s="378"/>
      <c r="W31" s="92"/>
      <c r="X31" s="92"/>
      <c r="Y31" s="92"/>
      <c r="Z31" s="92"/>
    </row>
    <row r="32" spans="2:26" s="83" customFormat="1" ht="15" customHeight="1">
      <c r="B32" s="175" t="s">
        <v>5937</v>
      </c>
      <c r="C32" s="388"/>
      <c r="D32" s="399" t="s">
        <v>5938</v>
      </c>
      <c r="E32" s="401" t="s">
        <v>5939</v>
      </c>
      <c r="F32" s="402"/>
      <c r="G32" s="402"/>
      <c r="H32" s="229">
        <v>0</v>
      </c>
      <c r="I32" s="219">
        <v>0</v>
      </c>
      <c r="J32" s="170">
        <v>0</v>
      </c>
      <c r="L32" s="91">
        <v>15</v>
      </c>
      <c r="M32" s="91"/>
      <c r="N32" s="91"/>
      <c r="O32" s="91">
        <v>1</v>
      </c>
      <c r="P32" s="93" t="s">
        <v>5937</v>
      </c>
      <c r="Q32" s="94" t="s">
        <v>5939</v>
      </c>
      <c r="R32" s="93" t="s">
        <v>6016</v>
      </c>
      <c r="S32" s="376" t="s">
        <v>6020</v>
      </c>
      <c r="T32" s="377"/>
      <c r="U32" s="377"/>
      <c r="V32" s="378"/>
      <c r="W32" s="92"/>
      <c r="X32" s="92"/>
      <c r="Y32" s="92"/>
      <c r="Z32" s="92"/>
    </row>
    <row r="33" spans="2:26" s="83" customFormat="1" ht="15" customHeight="1">
      <c r="B33" s="175" t="s">
        <v>5940</v>
      </c>
      <c r="C33" s="388"/>
      <c r="D33" s="400"/>
      <c r="E33" s="168"/>
      <c r="F33" s="403" t="s">
        <v>5941</v>
      </c>
      <c r="G33" s="404"/>
      <c r="H33" s="228">
        <v>0</v>
      </c>
      <c r="I33" s="218">
        <v>0</v>
      </c>
      <c r="J33" s="165">
        <v>0</v>
      </c>
      <c r="L33" s="91">
        <v>16</v>
      </c>
      <c r="M33" s="91"/>
      <c r="N33" s="91"/>
      <c r="O33" s="91">
        <v>1</v>
      </c>
      <c r="P33" s="93" t="s">
        <v>5940</v>
      </c>
      <c r="Q33" s="94" t="s">
        <v>5941</v>
      </c>
      <c r="R33" s="93" t="s">
        <v>6016</v>
      </c>
      <c r="S33" s="376" t="s">
        <v>6021</v>
      </c>
      <c r="T33" s="377"/>
      <c r="U33" s="377"/>
      <c r="V33" s="378"/>
      <c r="W33" s="92"/>
      <c r="X33" s="92"/>
      <c r="Y33" s="92"/>
      <c r="Z33" s="92"/>
    </row>
    <row r="34" spans="2:26" s="83" customFormat="1" ht="15" customHeight="1">
      <c r="B34" s="175" t="s">
        <v>5942</v>
      </c>
      <c r="C34" s="388"/>
      <c r="D34" s="400"/>
      <c r="E34" s="168"/>
      <c r="F34" s="181"/>
      <c r="G34" s="183" t="s">
        <v>5943</v>
      </c>
      <c r="H34" s="228">
        <v>0</v>
      </c>
      <c r="I34" s="218">
        <v>0</v>
      </c>
      <c r="J34" s="165">
        <v>0</v>
      </c>
      <c r="L34" s="91">
        <v>17</v>
      </c>
      <c r="M34" s="91"/>
      <c r="N34" s="91"/>
      <c r="O34" s="91">
        <v>1</v>
      </c>
      <c r="P34" s="93" t="s">
        <v>5942</v>
      </c>
      <c r="Q34" s="94" t="s">
        <v>5943</v>
      </c>
      <c r="R34" s="93" t="s">
        <v>6013</v>
      </c>
      <c r="S34" s="94" t="s">
        <v>5992</v>
      </c>
      <c r="T34" s="94" t="s">
        <v>5993</v>
      </c>
      <c r="U34" s="92" t="s">
        <v>4316</v>
      </c>
      <c r="V34" s="92" t="s">
        <v>4223</v>
      </c>
      <c r="W34" s="92"/>
      <c r="X34" s="92"/>
      <c r="Y34" s="92"/>
      <c r="Z34" s="92"/>
    </row>
    <row r="35" spans="2:26" s="83" customFormat="1" ht="15" customHeight="1">
      <c r="B35" s="175" t="s">
        <v>5944</v>
      </c>
      <c r="C35" s="388"/>
      <c r="D35" s="400"/>
      <c r="E35" s="168"/>
      <c r="F35" s="182"/>
      <c r="G35" s="225" t="s">
        <v>5945</v>
      </c>
      <c r="H35" s="228">
        <v>691.14631939499998</v>
      </c>
      <c r="I35" s="218">
        <v>729.68050584000002</v>
      </c>
      <c r="J35" s="165">
        <v>38.534186445000046</v>
      </c>
      <c r="L35" s="91">
        <v>18</v>
      </c>
      <c r="M35" s="91"/>
      <c r="N35" s="91"/>
      <c r="O35" s="91">
        <v>1</v>
      </c>
      <c r="P35" s="93" t="s">
        <v>5944</v>
      </c>
      <c r="Q35" s="94" t="s">
        <v>5945</v>
      </c>
      <c r="R35" s="93" t="s">
        <v>6016</v>
      </c>
      <c r="S35" s="376" t="s">
        <v>6022</v>
      </c>
      <c r="T35" s="377"/>
      <c r="U35" s="377"/>
      <c r="V35" s="378"/>
      <c r="W35" s="92"/>
      <c r="X35" s="92"/>
      <c r="Y35" s="92"/>
      <c r="Z35" s="92"/>
    </row>
    <row r="36" spans="2:26" s="83" customFormat="1" ht="15" customHeight="1">
      <c r="B36" s="175" t="s">
        <v>5946</v>
      </c>
      <c r="C36" s="388"/>
      <c r="D36" s="400"/>
      <c r="E36" s="169"/>
      <c r="F36" s="405" t="s">
        <v>5947</v>
      </c>
      <c r="G36" s="406"/>
      <c r="H36" s="230"/>
      <c r="I36" s="220"/>
      <c r="J36" s="166"/>
      <c r="L36" s="91">
        <v>19</v>
      </c>
      <c r="M36" s="91"/>
      <c r="N36" s="91"/>
      <c r="O36" s="91">
        <v>1</v>
      </c>
      <c r="P36" s="93" t="s">
        <v>5946</v>
      </c>
      <c r="Q36" s="94" t="s">
        <v>5947</v>
      </c>
      <c r="R36" s="93" t="s">
        <v>6055</v>
      </c>
      <c r="S36" s="94"/>
      <c r="T36" s="94"/>
      <c r="U36" s="92"/>
      <c r="V36" s="92"/>
      <c r="W36" s="92"/>
      <c r="X36" s="92"/>
      <c r="Y36" s="92"/>
      <c r="Z36" s="92"/>
    </row>
    <row r="37" spans="2:26" s="83" customFormat="1" ht="15" customHeight="1">
      <c r="B37" s="175" t="s">
        <v>5948</v>
      </c>
      <c r="C37" s="388"/>
      <c r="D37" s="397"/>
      <c r="E37" s="407" t="s">
        <v>5949</v>
      </c>
      <c r="F37" s="408"/>
      <c r="G37" s="408"/>
      <c r="H37" s="228"/>
      <c r="I37" s="221"/>
      <c r="J37" s="171"/>
      <c r="L37" s="91">
        <v>20</v>
      </c>
      <c r="M37" s="91"/>
      <c r="N37" s="91"/>
      <c r="O37" s="91">
        <v>1</v>
      </c>
      <c r="P37" s="93" t="s">
        <v>5948</v>
      </c>
      <c r="Q37" s="94" t="s">
        <v>5949</v>
      </c>
      <c r="R37" s="93" t="s">
        <v>6055</v>
      </c>
      <c r="S37" s="94"/>
      <c r="T37" s="94"/>
      <c r="U37" s="92"/>
      <c r="V37" s="92"/>
      <c r="W37" s="92"/>
      <c r="X37" s="92"/>
      <c r="Y37" s="92"/>
      <c r="Z37" s="92"/>
    </row>
    <row r="38" spans="2:26" s="83" customFormat="1" ht="15" customHeight="1">
      <c r="B38" s="175" t="s">
        <v>5950</v>
      </c>
      <c r="C38" s="388"/>
      <c r="D38" s="397"/>
      <c r="E38" s="390" t="s">
        <v>5951</v>
      </c>
      <c r="F38" s="391"/>
      <c r="G38" s="391"/>
      <c r="H38" s="228"/>
      <c r="I38" s="218"/>
      <c r="J38" s="165"/>
      <c r="L38" s="91">
        <v>21</v>
      </c>
      <c r="M38" s="91"/>
      <c r="N38" s="91"/>
      <c r="O38" s="91">
        <v>1</v>
      </c>
      <c r="P38" s="93" t="s">
        <v>5950</v>
      </c>
      <c r="Q38" s="94" t="s">
        <v>5951</v>
      </c>
      <c r="R38" s="93" t="s">
        <v>6055</v>
      </c>
      <c r="S38" s="94"/>
      <c r="T38" s="94"/>
      <c r="U38" s="92"/>
      <c r="V38" s="92"/>
      <c r="W38" s="92"/>
      <c r="X38" s="92"/>
      <c r="Y38" s="92"/>
      <c r="Z38" s="92"/>
    </row>
    <row r="39" spans="2:26" s="83" customFormat="1" ht="15" customHeight="1">
      <c r="B39" s="175" t="s">
        <v>5952</v>
      </c>
      <c r="C39" s="388"/>
      <c r="D39" s="398"/>
      <c r="E39" s="390" t="s">
        <v>5953</v>
      </c>
      <c r="F39" s="391"/>
      <c r="G39" s="391"/>
      <c r="H39" s="228">
        <v>0</v>
      </c>
      <c r="I39" s="218">
        <v>0</v>
      </c>
      <c r="J39" s="165">
        <v>0</v>
      </c>
      <c r="L39" s="188">
        <v>22</v>
      </c>
      <c r="M39" s="188"/>
      <c r="N39" s="188"/>
      <c r="O39" s="188">
        <v>1</v>
      </c>
      <c r="P39" s="93" t="s">
        <v>5952</v>
      </c>
      <c r="Q39" s="94" t="s">
        <v>5953</v>
      </c>
      <c r="R39" s="93" t="s">
        <v>6016</v>
      </c>
      <c r="S39" s="376" t="s">
        <v>6054</v>
      </c>
      <c r="T39" s="377"/>
      <c r="U39" s="377"/>
      <c r="V39" s="378"/>
      <c r="W39" s="189"/>
      <c r="X39" s="189"/>
      <c r="Y39" s="189"/>
      <c r="Z39" s="189"/>
    </row>
    <row r="40" spans="2:26" s="83" customFormat="1" ht="15" customHeight="1">
      <c r="B40" s="175" t="s">
        <v>5954</v>
      </c>
      <c r="C40" s="388"/>
      <c r="D40" s="396" t="s">
        <v>5955</v>
      </c>
      <c r="E40" s="390" t="s">
        <v>5559</v>
      </c>
      <c r="F40" s="391"/>
      <c r="G40" s="391"/>
      <c r="H40" s="228">
        <v>6285.606753</v>
      </c>
      <c r="I40" s="218">
        <v>6454.375481</v>
      </c>
      <c r="J40" s="165">
        <v>168.76872800000001</v>
      </c>
      <c r="L40" s="91">
        <v>23</v>
      </c>
      <c r="M40" s="91"/>
      <c r="N40" s="91"/>
      <c r="O40" s="91">
        <v>1</v>
      </c>
      <c r="P40" s="93" t="s">
        <v>5954</v>
      </c>
      <c r="Q40" s="94" t="s">
        <v>5559</v>
      </c>
      <c r="R40" s="93" t="s">
        <v>6013</v>
      </c>
      <c r="S40" s="94" t="s">
        <v>5992</v>
      </c>
      <c r="T40" s="94" t="s">
        <v>5993</v>
      </c>
      <c r="U40" s="92" t="s">
        <v>4582</v>
      </c>
      <c r="V40" s="92" t="s">
        <v>4583</v>
      </c>
      <c r="W40" s="92"/>
      <c r="X40" s="92"/>
      <c r="Y40" s="92"/>
      <c r="Z40" s="92"/>
    </row>
    <row r="41" spans="2:26" s="83" customFormat="1" ht="15" customHeight="1">
      <c r="B41" s="175" t="s">
        <v>5956</v>
      </c>
      <c r="C41" s="388"/>
      <c r="D41" s="397"/>
      <c r="E41" s="390" t="s">
        <v>5957</v>
      </c>
      <c r="F41" s="391"/>
      <c r="G41" s="391"/>
      <c r="H41" s="228"/>
      <c r="I41" s="218"/>
      <c r="J41" s="165"/>
      <c r="L41" s="91">
        <v>24</v>
      </c>
      <c r="M41" s="91"/>
      <c r="N41" s="91"/>
      <c r="O41" s="91">
        <v>1</v>
      </c>
      <c r="P41" s="93" t="s">
        <v>5956</v>
      </c>
      <c r="Q41" s="94" t="s">
        <v>5957</v>
      </c>
      <c r="R41" s="93" t="s">
        <v>6055</v>
      </c>
      <c r="S41" s="94"/>
      <c r="T41" s="94"/>
      <c r="U41" s="92"/>
      <c r="V41" s="92"/>
      <c r="W41" s="92"/>
      <c r="X41" s="92"/>
      <c r="Y41" s="92"/>
      <c r="Z41" s="92"/>
    </row>
    <row r="42" spans="2:26" s="83" customFormat="1" ht="15" customHeight="1">
      <c r="B42" s="175" t="s">
        <v>5958</v>
      </c>
      <c r="C42" s="388"/>
      <c r="D42" s="397"/>
      <c r="E42" s="390" t="s">
        <v>5959</v>
      </c>
      <c r="F42" s="391"/>
      <c r="G42" s="391"/>
      <c r="H42" s="228"/>
      <c r="I42" s="218"/>
      <c r="J42" s="165"/>
      <c r="L42" s="91">
        <v>25</v>
      </c>
      <c r="M42" s="91"/>
      <c r="N42" s="91"/>
      <c r="O42" s="91">
        <v>1</v>
      </c>
      <c r="P42" s="93" t="s">
        <v>5958</v>
      </c>
      <c r="Q42" s="94" t="s">
        <v>5959</v>
      </c>
      <c r="R42" s="93" t="s">
        <v>6055</v>
      </c>
      <c r="S42" s="94"/>
      <c r="T42" s="94"/>
      <c r="U42" s="92"/>
      <c r="V42" s="92"/>
      <c r="W42" s="92"/>
      <c r="X42" s="92"/>
      <c r="Y42" s="92"/>
      <c r="Z42" s="92"/>
    </row>
    <row r="43" spans="2:26" s="83" customFormat="1" ht="15" customHeight="1">
      <c r="B43" s="175" t="s">
        <v>5960</v>
      </c>
      <c r="C43" s="388"/>
      <c r="D43" s="397"/>
      <c r="E43" s="390" t="s">
        <v>1718</v>
      </c>
      <c r="F43" s="391"/>
      <c r="G43" s="391"/>
      <c r="H43" s="228"/>
      <c r="I43" s="218"/>
      <c r="J43" s="165"/>
      <c r="L43" s="91">
        <v>26</v>
      </c>
      <c r="M43" s="91"/>
      <c r="N43" s="91"/>
      <c r="O43" s="91">
        <v>1</v>
      </c>
      <c r="P43" s="93" t="s">
        <v>5960</v>
      </c>
      <c r="Q43" s="94" t="s">
        <v>1718</v>
      </c>
      <c r="R43" s="93" t="s">
        <v>6055</v>
      </c>
      <c r="S43" s="94"/>
      <c r="T43" s="94"/>
      <c r="U43" s="92"/>
      <c r="V43" s="92"/>
      <c r="W43" s="92"/>
      <c r="X43" s="92"/>
      <c r="Y43" s="92"/>
      <c r="Z43" s="92"/>
    </row>
    <row r="44" spans="2:26" s="83" customFormat="1" ht="15" customHeight="1">
      <c r="B44" s="175" t="s">
        <v>5961</v>
      </c>
      <c r="C44" s="388"/>
      <c r="D44" s="397"/>
      <c r="E44" s="390" t="s">
        <v>5962</v>
      </c>
      <c r="F44" s="391"/>
      <c r="G44" s="391"/>
      <c r="H44" s="228"/>
      <c r="I44" s="218"/>
      <c r="J44" s="165"/>
      <c r="L44" s="91">
        <v>27</v>
      </c>
      <c r="M44" s="91"/>
      <c r="N44" s="91"/>
      <c r="O44" s="91">
        <v>1</v>
      </c>
      <c r="P44" s="93" t="s">
        <v>5961</v>
      </c>
      <c r="Q44" s="94" t="s">
        <v>5962</v>
      </c>
      <c r="R44" s="93" t="s">
        <v>6055</v>
      </c>
      <c r="S44" s="94"/>
      <c r="T44" s="94"/>
      <c r="U44" s="92"/>
      <c r="V44" s="92"/>
      <c r="W44" s="92"/>
      <c r="X44" s="92"/>
      <c r="Y44" s="92"/>
      <c r="Z44" s="92"/>
    </row>
    <row r="45" spans="2:26" s="83" customFormat="1" ht="15" customHeight="1">
      <c r="B45" s="175" t="s">
        <v>5963</v>
      </c>
      <c r="C45" s="388"/>
      <c r="D45" s="398"/>
      <c r="E45" s="390" t="s">
        <v>5964</v>
      </c>
      <c r="F45" s="391"/>
      <c r="G45" s="391"/>
      <c r="H45" s="228">
        <v>6285.606753</v>
      </c>
      <c r="I45" s="218">
        <v>6454.375481</v>
      </c>
      <c r="J45" s="165">
        <v>168.76872800000001</v>
      </c>
      <c r="L45" s="91">
        <v>28</v>
      </c>
      <c r="M45" s="91"/>
      <c r="N45" s="91"/>
      <c r="O45" s="91">
        <v>1</v>
      </c>
      <c r="P45" s="93" t="s">
        <v>5963</v>
      </c>
      <c r="Q45" s="94" t="s">
        <v>5964</v>
      </c>
      <c r="R45" s="93" t="s">
        <v>6016</v>
      </c>
      <c r="S45" s="376" t="s">
        <v>6023</v>
      </c>
      <c r="T45" s="377"/>
      <c r="U45" s="377"/>
      <c r="V45" s="378"/>
      <c r="W45" s="92"/>
      <c r="X45" s="92"/>
      <c r="Y45" s="92"/>
      <c r="Z45" s="92"/>
    </row>
    <row r="46" spans="2:26" s="83" customFormat="1" ht="15" customHeight="1">
      <c r="B46" s="175" t="s">
        <v>4136</v>
      </c>
      <c r="C46" s="389"/>
      <c r="D46" s="385" t="s">
        <v>5965</v>
      </c>
      <c r="E46" s="386"/>
      <c r="F46" s="386"/>
      <c r="G46" s="386"/>
      <c r="H46" s="228">
        <v>29964.89222400001</v>
      </c>
      <c r="I46" s="218">
        <v>32317.880314000005</v>
      </c>
      <c r="J46" s="165">
        <v>2352.9880899999621</v>
      </c>
      <c r="L46" s="91">
        <v>29</v>
      </c>
      <c r="M46" s="91"/>
      <c r="N46" s="91"/>
      <c r="O46" s="91">
        <v>1</v>
      </c>
      <c r="P46" s="93" t="s">
        <v>4136</v>
      </c>
      <c r="Q46" s="94" t="s">
        <v>5965</v>
      </c>
      <c r="R46" s="93" t="s">
        <v>6016</v>
      </c>
      <c r="S46" s="376" t="s">
        <v>6024</v>
      </c>
      <c r="T46" s="377"/>
      <c r="U46" s="377"/>
      <c r="V46" s="378"/>
      <c r="W46" s="92"/>
      <c r="X46" s="92"/>
      <c r="Y46" s="92"/>
      <c r="Z46" s="92"/>
    </row>
    <row r="47" spans="2:26" s="83" customFormat="1" ht="15" customHeight="1">
      <c r="B47" s="175" t="s">
        <v>5966</v>
      </c>
      <c r="C47" s="387" t="s">
        <v>5967</v>
      </c>
      <c r="D47" s="385" t="s">
        <v>5968</v>
      </c>
      <c r="E47" s="386"/>
      <c r="F47" s="386"/>
      <c r="G47" s="386"/>
      <c r="H47" s="228">
        <v>46076.421292999999</v>
      </c>
      <c r="I47" s="218">
        <v>48645.367056000003</v>
      </c>
      <c r="J47" s="165">
        <v>2568.9457630000034</v>
      </c>
      <c r="L47" s="91">
        <v>30</v>
      </c>
      <c r="M47" s="91"/>
      <c r="N47" s="91"/>
      <c r="O47" s="91">
        <v>1</v>
      </c>
      <c r="P47" s="93" t="s">
        <v>5966</v>
      </c>
      <c r="Q47" s="94" t="s">
        <v>5968</v>
      </c>
      <c r="R47" s="93" t="s">
        <v>6013</v>
      </c>
      <c r="S47" s="94" t="s">
        <v>5992</v>
      </c>
      <c r="T47" s="94" t="s">
        <v>5993</v>
      </c>
      <c r="U47" s="92" t="s">
        <v>4142</v>
      </c>
      <c r="V47" s="92" t="s">
        <v>4143</v>
      </c>
      <c r="W47" s="92"/>
      <c r="X47" s="92"/>
      <c r="Y47" s="92"/>
      <c r="Z47" s="92"/>
    </row>
    <row r="48" spans="2:26" s="83" customFormat="1" ht="15" customHeight="1">
      <c r="B48" s="175" t="s">
        <v>5969</v>
      </c>
      <c r="C48" s="388"/>
      <c r="D48" s="396" t="s">
        <v>5955</v>
      </c>
      <c r="E48" s="390" t="s">
        <v>5970</v>
      </c>
      <c r="F48" s="391"/>
      <c r="G48" s="391"/>
      <c r="H48" s="228">
        <v>0</v>
      </c>
      <c r="I48" s="218">
        <v>0</v>
      </c>
      <c r="J48" s="165">
        <v>0</v>
      </c>
      <c r="L48" s="91">
        <v>31</v>
      </c>
      <c r="M48" s="91"/>
      <c r="N48" s="91"/>
      <c r="O48" s="91">
        <v>1</v>
      </c>
      <c r="P48" s="93" t="s">
        <v>5969</v>
      </c>
      <c r="Q48" s="94" t="s">
        <v>5970</v>
      </c>
      <c r="R48" s="93" t="s">
        <v>6013</v>
      </c>
      <c r="S48" s="94" t="s">
        <v>5992</v>
      </c>
      <c r="T48" s="94" t="s">
        <v>5993</v>
      </c>
      <c r="U48" s="92" t="s">
        <v>4148</v>
      </c>
      <c r="V48" s="92" t="s">
        <v>4149</v>
      </c>
      <c r="W48" s="92"/>
      <c r="X48" s="92"/>
      <c r="Y48" s="92"/>
      <c r="Z48" s="92"/>
    </row>
    <row r="49" spans="2:26" s="83" customFormat="1" ht="15" customHeight="1">
      <c r="B49" s="175" t="s">
        <v>5971</v>
      </c>
      <c r="C49" s="388"/>
      <c r="D49" s="397"/>
      <c r="E49" s="390" t="s">
        <v>5972</v>
      </c>
      <c r="F49" s="391"/>
      <c r="G49" s="391"/>
      <c r="H49" s="228">
        <v>7081.7411300000003</v>
      </c>
      <c r="I49" s="218">
        <v>15136.267935</v>
      </c>
      <c r="J49" s="165">
        <v>8054.5268049999995</v>
      </c>
      <c r="L49" s="91">
        <v>32</v>
      </c>
      <c r="M49" s="91"/>
      <c r="N49" s="91"/>
      <c r="O49" s="91">
        <v>1</v>
      </c>
      <c r="P49" s="93" t="s">
        <v>5971</v>
      </c>
      <c r="Q49" s="94" t="s">
        <v>5972</v>
      </c>
      <c r="R49" s="93" t="s">
        <v>6013</v>
      </c>
      <c r="S49" s="94" t="s">
        <v>5992</v>
      </c>
      <c r="T49" s="94" t="s">
        <v>5993</v>
      </c>
      <c r="U49" s="92" t="s">
        <v>4150</v>
      </c>
      <c r="V49" s="92" t="s">
        <v>4151</v>
      </c>
      <c r="W49" s="92"/>
      <c r="X49" s="92"/>
      <c r="Y49" s="92"/>
      <c r="Z49" s="92"/>
    </row>
    <row r="50" spans="2:26" s="83" customFormat="1" ht="15" customHeight="1">
      <c r="B50" s="175" t="s">
        <v>5973</v>
      </c>
      <c r="C50" s="388"/>
      <c r="D50" s="397"/>
      <c r="E50" s="390" t="s">
        <v>5974</v>
      </c>
      <c r="F50" s="391"/>
      <c r="G50" s="391"/>
      <c r="H50" s="228"/>
      <c r="I50" s="218"/>
      <c r="J50" s="165"/>
      <c r="L50" s="91">
        <v>33</v>
      </c>
      <c r="M50" s="91"/>
      <c r="N50" s="91"/>
      <c r="O50" s="91">
        <v>1</v>
      </c>
      <c r="P50" s="93" t="s">
        <v>5973</v>
      </c>
      <c r="Q50" s="94" t="s">
        <v>5974</v>
      </c>
      <c r="R50" s="93" t="s">
        <v>6055</v>
      </c>
      <c r="S50" s="94"/>
      <c r="T50" s="94"/>
      <c r="U50" s="92"/>
      <c r="V50" s="92"/>
      <c r="W50" s="92"/>
      <c r="X50" s="92"/>
      <c r="Y50" s="92"/>
      <c r="Z50" s="92"/>
    </row>
    <row r="51" spans="2:26" s="83" customFormat="1" ht="15" customHeight="1">
      <c r="B51" s="175" t="s">
        <v>5975</v>
      </c>
      <c r="C51" s="388"/>
      <c r="D51" s="397"/>
      <c r="E51" s="390" t="s">
        <v>5919</v>
      </c>
      <c r="F51" s="391"/>
      <c r="G51" s="391"/>
      <c r="H51" s="228"/>
      <c r="I51" s="218"/>
      <c r="J51" s="165"/>
      <c r="L51" s="91">
        <v>34</v>
      </c>
      <c r="M51" s="91"/>
      <c r="N51" s="91"/>
      <c r="O51" s="91">
        <v>1</v>
      </c>
      <c r="P51" s="93" t="s">
        <v>5975</v>
      </c>
      <c r="Q51" s="94" t="s">
        <v>5919</v>
      </c>
      <c r="R51" s="93" t="s">
        <v>6055</v>
      </c>
      <c r="S51" s="94"/>
      <c r="T51" s="94"/>
      <c r="U51" s="92"/>
      <c r="V51" s="92"/>
      <c r="W51" s="92"/>
      <c r="X51" s="92"/>
      <c r="Y51" s="92"/>
      <c r="Z51" s="92"/>
    </row>
    <row r="52" spans="2:26" s="83" customFormat="1" ht="15" customHeight="1">
      <c r="B52" s="175" t="s">
        <v>5976</v>
      </c>
      <c r="C52" s="388"/>
      <c r="D52" s="397"/>
      <c r="E52" s="390" t="s">
        <v>5977</v>
      </c>
      <c r="F52" s="391"/>
      <c r="G52" s="391"/>
      <c r="H52" s="228"/>
      <c r="I52" s="218"/>
      <c r="J52" s="165"/>
      <c r="L52" s="91">
        <v>35</v>
      </c>
      <c r="M52" s="91"/>
      <c r="N52" s="91"/>
      <c r="O52" s="91">
        <v>1</v>
      </c>
      <c r="P52" s="93" t="s">
        <v>5976</v>
      </c>
      <c r="Q52" s="94" t="s">
        <v>5977</v>
      </c>
      <c r="R52" s="93" t="s">
        <v>6055</v>
      </c>
      <c r="S52" s="94"/>
      <c r="T52" s="94"/>
      <c r="U52" s="92"/>
      <c r="V52" s="92"/>
      <c r="W52" s="92"/>
      <c r="X52" s="92"/>
      <c r="Y52" s="92"/>
      <c r="Z52" s="92"/>
    </row>
    <row r="53" spans="2:26" s="83" customFormat="1" ht="15" customHeight="1">
      <c r="B53" s="175" t="s">
        <v>5978</v>
      </c>
      <c r="C53" s="388"/>
      <c r="D53" s="397"/>
      <c r="E53" s="390" t="s">
        <v>5979</v>
      </c>
      <c r="F53" s="391"/>
      <c r="G53" s="391"/>
      <c r="H53" s="228"/>
      <c r="I53" s="218"/>
      <c r="J53" s="165"/>
      <c r="L53" s="91">
        <v>36</v>
      </c>
      <c r="M53" s="91"/>
      <c r="N53" s="91"/>
      <c r="O53" s="91">
        <v>1</v>
      </c>
      <c r="P53" s="93" t="s">
        <v>5978</v>
      </c>
      <c r="Q53" s="94" t="s">
        <v>5979</v>
      </c>
      <c r="R53" s="93" t="s">
        <v>6055</v>
      </c>
      <c r="S53" s="94"/>
      <c r="T53" s="94"/>
      <c r="U53" s="92"/>
      <c r="V53" s="92"/>
      <c r="W53" s="92"/>
      <c r="X53" s="92"/>
      <c r="Y53" s="92"/>
      <c r="Z53" s="92"/>
    </row>
    <row r="54" spans="2:26" s="83" customFormat="1" ht="15" customHeight="1">
      <c r="B54" s="175" t="s">
        <v>5980</v>
      </c>
      <c r="C54" s="388"/>
      <c r="D54" s="397"/>
      <c r="E54" s="390" t="s">
        <v>5981</v>
      </c>
      <c r="F54" s="391"/>
      <c r="G54" s="391"/>
      <c r="H54" s="228">
        <v>6285.606753</v>
      </c>
      <c r="I54" s="218">
        <v>6454.375481</v>
      </c>
      <c r="J54" s="165">
        <v>168.76872800000001</v>
      </c>
      <c r="L54" s="91">
        <v>37</v>
      </c>
      <c r="M54" s="91"/>
      <c r="N54" s="91"/>
      <c r="O54" s="91">
        <v>1</v>
      </c>
      <c r="P54" s="93" t="s">
        <v>5980</v>
      </c>
      <c r="Q54" s="94" t="s">
        <v>5981</v>
      </c>
      <c r="R54" s="93" t="s">
        <v>6016</v>
      </c>
      <c r="S54" s="376" t="s">
        <v>6025</v>
      </c>
      <c r="T54" s="377"/>
      <c r="U54" s="377"/>
      <c r="V54" s="378"/>
      <c r="W54" s="92"/>
      <c r="X54" s="92"/>
      <c r="Y54" s="92"/>
      <c r="Z54" s="92"/>
    </row>
    <row r="55" spans="2:26" s="83" customFormat="1" ht="15" customHeight="1">
      <c r="B55" s="175" t="s">
        <v>5982</v>
      </c>
      <c r="C55" s="388"/>
      <c r="D55" s="398"/>
      <c r="E55" s="390" t="s">
        <v>5983</v>
      </c>
      <c r="F55" s="391"/>
      <c r="G55" s="391"/>
      <c r="H55" s="228">
        <v>13367.347883</v>
      </c>
      <c r="I55" s="218">
        <v>21590.643415999999</v>
      </c>
      <c r="J55" s="165">
        <v>8223.2955330000004</v>
      </c>
      <c r="L55" s="91">
        <v>38</v>
      </c>
      <c r="M55" s="91"/>
      <c r="N55" s="91"/>
      <c r="O55" s="91">
        <v>1</v>
      </c>
      <c r="P55" s="93" t="s">
        <v>5982</v>
      </c>
      <c r="Q55" s="94" t="s">
        <v>5983</v>
      </c>
      <c r="R55" s="93" t="s">
        <v>6016</v>
      </c>
      <c r="S55" s="376" t="s">
        <v>6026</v>
      </c>
      <c r="T55" s="377"/>
      <c r="U55" s="377"/>
      <c r="V55" s="378"/>
      <c r="W55" s="92"/>
      <c r="X55" s="92"/>
      <c r="Y55" s="92"/>
      <c r="Z55" s="92"/>
    </row>
    <row r="56" spans="2:26" s="83" customFormat="1" ht="15" customHeight="1">
      <c r="B56" s="175" t="s">
        <v>5984</v>
      </c>
      <c r="C56" s="388"/>
      <c r="D56" s="394" t="s">
        <v>5985</v>
      </c>
      <c r="E56" s="395"/>
      <c r="F56" s="395"/>
      <c r="G56" s="395"/>
      <c r="H56" s="228"/>
      <c r="I56" s="218"/>
      <c r="J56" s="165"/>
      <c r="L56" s="91">
        <v>39</v>
      </c>
      <c r="M56" s="91"/>
      <c r="N56" s="91"/>
      <c r="O56" s="91">
        <v>1</v>
      </c>
      <c r="P56" s="93" t="s">
        <v>5984</v>
      </c>
      <c r="Q56" s="94" t="s">
        <v>5985</v>
      </c>
      <c r="R56" s="93" t="s">
        <v>6055</v>
      </c>
      <c r="S56" s="94"/>
      <c r="T56" s="94"/>
      <c r="U56" s="92"/>
      <c r="V56" s="92"/>
      <c r="W56" s="92"/>
      <c r="X56" s="92"/>
      <c r="Y56" s="92"/>
      <c r="Z56" s="92"/>
    </row>
    <row r="57" spans="2:26" s="83" customFormat="1" ht="15" customHeight="1">
      <c r="B57" s="175" t="s">
        <v>4137</v>
      </c>
      <c r="C57" s="389"/>
      <c r="D57" s="394" t="s">
        <v>5986</v>
      </c>
      <c r="E57" s="395"/>
      <c r="F57" s="395"/>
      <c r="G57" s="395"/>
      <c r="H57" s="228">
        <v>32709.073409999997</v>
      </c>
      <c r="I57" s="218">
        <v>27054.723640000004</v>
      </c>
      <c r="J57" s="165">
        <v>-5654.3497699999934</v>
      </c>
      <c r="L57" s="91">
        <v>40</v>
      </c>
      <c r="M57" s="91"/>
      <c r="N57" s="91"/>
      <c r="O57" s="91">
        <v>1</v>
      </c>
      <c r="P57" s="93" t="s">
        <v>4137</v>
      </c>
      <c r="Q57" s="94" t="s">
        <v>5986</v>
      </c>
      <c r="R57" s="93" t="s">
        <v>6016</v>
      </c>
      <c r="S57" s="376" t="s">
        <v>6027</v>
      </c>
      <c r="T57" s="377"/>
      <c r="U57" s="377"/>
      <c r="V57" s="378"/>
      <c r="W57" s="92"/>
      <c r="X57" s="92"/>
      <c r="Y57" s="92"/>
      <c r="Z57" s="92"/>
    </row>
    <row r="58" spans="2:26" s="83" customFormat="1" ht="15" customHeight="1" thickBot="1">
      <c r="B58" s="176" t="s">
        <v>4138</v>
      </c>
      <c r="C58" s="392" t="s">
        <v>5987</v>
      </c>
      <c r="D58" s="393"/>
      <c r="E58" s="393"/>
      <c r="F58" s="393"/>
      <c r="G58" s="393"/>
      <c r="H58" s="231">
        <v>91.610336521605589</v>
      </c>
      <c r="I58" s="222">
        <v>119.45374398952833</v>
      </c>
      <c r="J58" s="165">
        <v>27.843407467922745</v>
      </c>
      <c r="L58" s="91">
        <v>41</v>
      </c>
      <c r="M58" s="91"/>
      <c r="N58" s="91"/>
      <c r="O58" s="91">
        <v>1</v>
      </c>
      <c r="P58" s="93" t="s">
        <v>4138</v>
      </c>
      <c r="Q58" s="94" t="s">
        <v>5987</v>
      </c>
      <c r="R58" s="93" t="s">
        <v>6016</v>
      </c>
      <c r="S58" s="376" t="s">
        <v>6028</v>
      </c>
      <c r="T58" s="377"/>
      <c r="U58" s="377"/>
      <c r="V58" s="378"/>
      <c r="W58" s="92"/>
      <c r="X58" s="92"/>
      <c r="Y58" s="92"/>
      <c r="Z58" s="92"/>
    </row>
  </sheetData>
  <mergeCells count="58">
    <mergeCell ref="C18:C46"/>
    <mergeCell ref="D18:D3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51:G51"/>
    <mergeCell ref="E52:G52"/>
    <mergeCell ref="D32:D39"/>
    <mergeCell ref="E32:G32"/>
    <mergeCell ref="F33:G33"/>
    <mergeCell ref="F36:G36"/>
    <mergeCell ref="E37:G37"/>
    <mergeCell ref="E38:G38"/>
    <mergeCell ref="E39:G39"/>
    <mergeCell ref="D40:D45"/>
    <mergeCell ref="E40:G40"/>
    <mergeCell ref="E41:G41"/>
    <mergeCell ref="E42:G42"/>
    <mergeCell ref="E43:G43"/>
    <mergeCell ref="E44:G44"/>
    <mergeCell ref="E45:G45"/>
    <mergeCell ref="S35:V35"/>
    <mergeCell ref="S39:V39"/>
    <mergeCell ref="S45:V45"/>
    <mergeCell ref="S46:V46"/>
    <mergeCell ref="S54:V54"/>
    <mergeCell ref="S21:V21"/>
    <mergeCell ref="S28:V28"/>
    <mergeCell ref="S31:V31"/>
    <mergeCell ref="S32:V32"/>
    <mergeCell ref="S33:V33"/>
    <mergeCell ref="S58:V58"/>
    <mergeCell ref="D46:G46"/>
    <mergeCell ref="C47:C57"/>
    <mergeCell ref="E53:G53"/>
    <mergeCell ref="E54:G54"/>
    <mergeCell ref="E55:G55"/>
    <mergeCell ref="C58:G58"/>
    <mergeCell ref="S55:V55"/>
    <mergeCell ref="S57:V57"/>
    <mergeCell ref="D56:G56"/>
    <mergeCell ref="D57:G57"/>
    <mergeCell ref="D47:G47"/>
    <mergeCell ref="D48:D55"/>
    <mergeCell ref="E48:G48"/>
    <mergeCell ref="E49:G49"/>
    <mergeCell ref="E50:G50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2:Q51"/>
  <sheetViews>
    <sheetView showGridLines="0" topLeftCell="A13" workbookViewId="0">
      <selection activeCell="B50" sqref="B50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26.5" style="6" bestFit="1" customWidth="1"/>
    <col min="4" max="4" width="42.125" style="6" bestFit="1" customWidth="1"/>
    <col min="5" max="7" width="13.375" style="6" customWidth="1"/>
    <col min="8" max="8" width="2.125" style="6" customWidth="1"/>
    <col min="9" max="9" width="8.75" style="90" bestFit="1" customWidth="1"/>
    <col min="10" max="12" width="8.25" style="90" bestFit="1" customWidth="1"/>
    <col min="13" max="13" width="11" style="6" bestFit="1" customWidth="1"/>
    <col min="14" max="14" width="45.375" style="6" bestFit="1" customWidth="1"/>
    <col min="15" max="16" width="45.375" style="6" customWidth="1"/>
    <col min="17" max="16384" width="9" style="6"/>
  </cols>
  <sheetData>
    <row r="2" spans="2:16" ht="25.5" customHeight="1">
      <c r="B2" s="106" t="s">
        <v>6029</v>
      </c>
      <c r="C2" s="84"/>
      <c r="D2" s="84"/>
      <c r="E2" s="84"/>
      <c r="F2" s="84"/>
      <c r="G2" s="84"/>
      <c r="H2" s="84"/>
      <c r="I2" s="96"/>
      <c r="J2" s="89"/>
      <c r="K2" s="89"/>
      <c r="L2" s="89"/>
      <c r="M2" s="87"/>
      <c r="N2" s="87"/>
      <c r="O2" s="87"/>
      <c r="P2" s="87"/>
    </row>
    <row r="3" spans="2:16" ht="15" customHeight="1">
      <c r="J3" s="162"/>
      <c r="K3" s="162"/>
      <c r="L3" s="162"/>
      <c r="M3" s="160"/>
      <c r="N3" s="160"/>
      <c r="O3" s="160"/>
      <c r="P3" s="160"/>
    </row>
    <row r="4" spans="2:16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  <c r="M4" s="160"/>
      <c r="N4" s="160"/>
      <c r="O4" s="160"/>
      <c r="P4" s="160"/>
    </row>
    <row r="5" spans="2:16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60"/>
      <c r="N5" s="160"/>
      <c r="O5" s="160"/>
      <c r="P5" s="160"/>
    </row>
    <row r="6" spans="2:16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60"/>
      <c r="N6" s="160"/>
      <c r="O6" s="160"/>
      <c r="P6" s="160"/>
    </row>
    <row r="7" spans="2:16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2"/>
      <c r="M7" s="160"/>
      <c r="N7" s="160"/>
      <c r="O7" s="160"/>
      <c r="P7" s="160"/>
    </row>
    <row r="8" spans="2:16" s="160" customFormat="1" ht="15" customHeight="1">
      <c r="C8" s="161"/>
      <c r="I8" s="162"/>
      <c r="J8" s="162"/>
      <c r="K8" s="162"/>
      <c r="L8" s="162"/>
    </row>
    <row r="9" spans="2:16" s="160" customFormat="1" ht="15" customHeight="1">
      <c r="B9" s="6" t="s">
        <v>5898</v>
      </c>
      <c r="C9" s="161"/>
      <c r="I9" s="162"/>
      <c r="J9" s="162"/>
      <c r="K9" s="162"/>
      <c r="L9" s="162"/>
    </row>
    <row r="10" spans="2:16" s="160" customFormat="1" ht="15" customHeight="1">
      <c r="C10" s="161"/>
      <c r="I10" s="162"/>
      <c r="J10" s="162"/>
      <c r="K10" s="162"/>
      <c r="L10" s="162"/>
    </row>
    <row r="11" spans="2:16" s="160" customFormat="1" ht="15" customHeight="1">
      <c r="C11" s="161"/>
      <c r="I11" s="162"/>
      <c r="J11" s="162"/>
      <c r="K11" s="162"/>
      <c r="L11" s="162"/>
    </row>
    <row r="12" spans="2:16" s="160" customFormat="1" ht="15" customHeight="1">
      <c r="C12" s="161"/>
      <c r="I12" s="162"/>
      <c r="J12" s="162"/>
      <c r="K12" s="162"/>
      <c r="L12" s="162"/>
    </row>
    <row r="13" spans="2:16" s="160" customFormat="1" ht="15" customHeight="1">
      <c r="C13" s="161"/>
      <c r="I13" s="162"/>
      <c r="J13" s="162"/>
      <c r="K13" s="162"/>
      <c r="L13" s="162"/>
    </row>
    <row r="14" spans="2:16" s="160" customFormat="1" ht="15" customHeight="1">
      <c r="C14" s="161"/>
      <c r="I14" s="162"/>
      <c r="J14" s="162"/>
      <c r="K14" s="162"/>
      <c r="L14" s="162"/>
    </row>
    <row r="15" spans="2:16" ht="15" customHeight="1" thickBot="1">
      <c r="B15" s="6" t="s">
        <v>6067</v>
      </c>
      <c r="E15" s="90"/>
      <c r="F15" s="90"/>
    </row>
    <row r="16" spans="2:16" ht="15" customHeight="1">
      <c r="B16" s="413" t="s">
        <v>4135</v>
      </c>
      <c r="C16" s="414"/>
      <c r="D16" s="414"/>
      <c r="E16" s="239" t="s">
        <v>4136</v>
      </c>
      <c r="F16" s="234" t="s">
        <v>4137</v>
      </c>
      <c r="G16" s="185" t="s">
        <v>4138</v>
      </c>
      <c r="I16" s="6"/>
      <c r="J16" s="6"/>
      <c r="K16" s="6"/>
      <c r="L16" s="6"/>
    </row>
    <row r="17" spans="2:17" ht="15" customHeight="1">
      <c r="B17" s="415"/>
      <c r="C17" s="416"/>
      <c r="D17" s="416"/>
      <c r="E17" s="240" t="s">
        <v>6030</v>
      </c>
      <c r="F17" s="235" t="s">
        <v>6031</v>
      </c>
      <c r="G17" s="186" t="s">
        <v>5908</v>
      </c>
      <c r="I17" s="6"/>
      <c r="J17" s="6"/>
      <c r="K17" s="6"/>
      <c r="L17" s="6"/>
    </row>
    <row r="18" spans="2:17" ht="15" customHeight="1">
      <c r="B18" s="190" t="s">
        <v>5935</v>
      </c>
      <c r="C18" s="417" t="s">
        <v>6032</v>
      </c>
      <c r="D18" s="232" t="s">
        <v>6033</v>
      </c>
      <c r="E18" s="241">
        <v>34321.375423999998</v>
      </c>
      <c r="F18" s="236">
        <v>2548.8395329999998</v>
      </c>
      <c r="G18" s="187">
        <v>-31772.535891</v>
      </c>
      <c r="I18" s="6"/>
      <c r="J18" s="6"/>
      <c r="K18" s="6"/>
      <c r="L18" s="6"/>
    </row>
    <row r="19" spans="2:17" s="83" customFormat="1" ht="15" customHeight="1">
      <c r="B19" s="190" t="s">
        <v>5952</v>
      </c>
      <c r="C19" s="417"/>
      <c r="D19" s="232" t="s">
        <v>6034</v>
      </c>
      <c r="E19" s="241">
        <v>6668.848731</v>
      </c>
      <c r="F19" s="236">
        <v>34321.375423999998</v>
      </c>
      <c r="G19" s="187">
        <v>27652.526693</v>
      </c>
    </row>
    <row r="20" spans="2:17" s="83" customFormat="1" ht="15" customHeight="1">
      <c r="B20" s="190" t="s">
        <v>5963</v>
      </c>
      <c r="C20" s="417"/>
      <c r="D20" s="232" t="s">
        <v>6035</v>
      </c>
      <c r="E20" s="241">
        <v>6668.848731</v>
      </c>
      <c r="F20" s="236">
        <v>12673.285621999999</v>
      </c>
      <c r="G20" s="187">
        <v>6004.4368909999994</v>
      </c>
    </row>
    <row r="21" spans="2:17" s="83" customFormat="1" ht="15" customHeight="1">
      <c r="B21" s="190" t="s">
        <v>6036</v>
      </c>
      <c r="C21" s="417"/>
      <c r="D21" s="232" t="s">
        <v>6037</v>
      </c>
      <c r="E21" s="241">
        <v>34321.375423999998</v>
      </c>
      <c r="F21" s="236">
        <v>24196.929334999997</v>
      </c>
      <c r="G21" s="187">
        <v>-10124.446089000001</v>
      </c>
    </row>
    <row r="22" spans="2:17" s="83" customFormat="1" ht="15" customHeight="1">
      <c r="B22" s="190" t="s">
        <v>6038</v>
      </c>
      <c r="C22" s="417"/>
      <c r="D22" s="233" t="s">
        <v>6039</v>
      </c>
      <c r="E22" s="241">
        <v>34321.375423999998</v>
      </c>
      <c r="F22" s="236">
        <v>24196.929334999997</v>
      </c>
      <c r="G22" s="187">
        <v>-10124.446089000001</v>
      </c>
    </row>
    <row r="23" spans="2:17" s="83" customFormat="1" ht="15" customHeight="1">
      <c r="B23" s="191" t="s">
        <v>6040</v>
      </c>
      <c r="C23" s="417"/>
      <c r="D23" s="233" t="s">
        <v>6041</v>
      </c>
      <c r="E23" s="242"/>
      <c r="F23" s="237"/>
      <c r="G23" s="187">
        <v>0</v>
      </c>
    </row>
    <row r="24" spans="2:17" s="83" customFormat="1" ht="15" customHeight="1">
      <c r="B24" s="191" t="s">
        <v>6042</v>
      </c>
      <c r="C24" s="417"/>
      <c r="D24" s="233" t="s">
        <v>6043</v>
      </c>
      <c r="E24" s="242"/>
      <c r="F24" s="237"/>
      <c r="G24" s="187">
        <v>0</v>
      </c>
    </row>
    <row r="25" spans="2:17" s="83" customFormat="1" ht="15" customHeight="1">
      <c r="B25" s="191" t="s">
        <v>6044</v>
      </c>
      <c r="C25" s="418"/>
      <c r="D25" s="233" t="s">
        <v>6045</v>
      </c>
      <c r="E25" s="242"/>
      <c r="F25" s="237"/>
      <c r="G25" s="187">
        <v>0</v>
      </c>
    </row>
    <row r="26" spans="2:17" s="83" customFormat="1" ht="15" customHeight="1">
      <c r="B26" s="192" t="s">
        <v>6046</v>
      </c>
      <c r="C26" s="419" t="s">
        <v>6047</v>
      </c>
      <c r="D26" s="420"/>
      <c r="E26" s="241">
        <v>199854.15583996158</v>
      </c>
      <c r="F26" s="236">
        <v>172827.21642610655</v>
      </c>
      <c r="G26" s="187">
        <v>-27026.939413855027</v>
      </c>
      <c r="Q26" s="83" t="s">
        <v>6140</v>
      </c>
    </row>
    <row r="27" spans="2:17" s="83" customFormat="1" ht="15" customHeight="1">
      <c r="B27" s="192" t="s">
        <v>6048</v>
      </c>
      <c r="C27" s="421" t="s">
        <v>6049</v>
      </c>
      <c r="D27" s="422"/>
      <c r="E27" s="241">
        <v>199854.15583996158</v>
      </c>
      <c r="F27" s="236">
        <v>172827.21642610655</v>
      </c>
      <c r="G27" s="187">
        <v>-27026.939413855027</v>
      </c>
    </row>
    <row r="28" spans="2:17" s="83" customFormat="1" ht="15" customHeight="1">
      <c r="B28" s="193" t="s">
        <v>5966</v>
      </c>
      <c r="C28" s="423" t="s">
        <v>6050</v>
      </c>
      <c r="D28" s="424"/>
      <c r="E28" s="241"/>
      <c r="F28" s="237"/>
      <c r="G28" s="187">
        <v>0</v>
      </c>
    </row>
    <row r="29" spans="2:17" s="83" customFormat="1" ht="15" customHeight="1">
      <c r="B29" s="193" t="s">
        <v>5982</v>
      </c>
      <c r="C29" s="425" t="s">
        <v>6051</v>
      </c>
      <c r="D29" s="426"/>
      <c r="E29" s="242"/>
      <c r="F29" s="237"/>
      <c r="G29" s="187">
        <v>0</v>
      </c>
    </row>
    <row r="30" spans="2:17" s="83" customFormat="1" ht="15" customHeight="1">
      <c r="B30" s="193" t="s">
        <v>5984</v>
      </c>
      <c r="C30" s="409" t="s">
        <v>6052</v>
      </c>
      <c r="D30" s="410"/>
      <c r="E30" s="242"/>
      <c r="F30" s="237"/>
      <c r="G30" s="187">
        <v>0</v>
      </c>
    </row>
    <row r="31" spans="2:17" s="83" customFormat="1" ht="15" customHeight="1" thickBot="1">
      <c r="B31" s="194" t="s">
        <v>4138</v>
      </c>
      <c r="C31" s="411" t="s">
        <v>6053</v>
      </c>
      <c r="D31" s="412"/>
      <c r="E31" s="243">
        <v>17.173210774502852</v>
      </c>
      <c r="F31" s="238">
        <v>14.000647487917831</v>
      </c>
      <c r="G31" s="187">
        <v>-3.1725632865850208</v>
      </c>
    </row>
    <row r="32" spans="2:17" ht="15" customHeight="1">
      <c r="I32" s="6"/>
      <c r="J32" s="6"/>
      <c r="K32" s="6"/>
      <c r="L32" s="6"/>
    </row>
    <row r="33" spans="2:7" ht="15" customHeight="1">
      <c r="B33" s="6" t="s">
        <v>6631</v>
      </c>
    </row>
    <row r="34" spans="2:7" ht="15" customHeight="1">
      <c r="B34" s="362" t="s">
        <v>6633</v>
      </c>
    </row>
    <row r="35" spans="2:7" ht="15" customHeight="1">
      <c r="B35" s="98" t="s">
        <v>5888</v>
      </c>
      <c r="C35" s="99" t="s">
        <v>5883</v>
      </c>
      <c r="D35" s="99" t="s">
        <v>6642</v>
      </c>
      <c r="E35" s="427" t="s">
        <v>6643</v>
      </c>
      <c r="F35" s="428"/>
      <c r="G35" s="429"/>
    </row>
    <row r="36" spans="2:7" ht="15" customHeight="1">
      <c r="B36" s="93" t="s">
        <v>5935</v>
      </c>
      <c r="C36" s="94" t="s">
        <v>6033</v>
      </c>
      <c r="D36" s="94" t="s">
        <v>6638</v>
      </c>
      <c r="E36" s="376" t="s">
        <v>6639</v>
      </c>
      <c r="F36" s="377"/>
      <c r="G36" s="378"/>
    </row>
    <row r="37" spans="2:7" ht="15" customHeight="1">
      <c r="B37" s="93" t="s">
        <v>5952</v>
      </c>
      <c r="C37" s="94" t="s">
        <v>6034</v>
      </c>
      <c r="D37" s="94" t="s">
        <v>6632</v>
      </c>
      <c r="E37" s="376" t="s">
        <v>6634</v>
      </c>
      <c r="F37" s="377"/>
      <c r="G37" s="378"/>
    </row>
    <row r="38" spans="2:7" ht="15" customHeight="1">
      <c r="B38" s="93" t="s">
        <v>5963</v>
      </c>
      <c r="C38" s="94" t="s">
        <v>6061</v>
      </c>
      <c r="D38" s="94" t="s">
        <v>6640</v>
      </c>
      <c r="E38" s="376" t="s">
        <v>6641</v>
      </c>
      <c r="F38" s="377"/>
      <c r="G38" s="378"/>
    </row>
    <row r="39" spans="2:7" ht="15" customHeight="1">
      <c r="B39" s="93" t="s">
        <v>6059</v>
      </c>
      <c r="C39" s="94" t="s">
        <v>6062</v>
      </c>
      <c r="D39" s="94" t="s">
        <v>6635</v>
      </c>
      <c r="E39" s="376" t="s">
        <v>6635</v>
      </c>
      <c r="F39" s="377"/>
      <c r="G39" s="378"/>
    </row>
    <row r="40" spans="2:7" ht="15" customHeight="1">
      <c r="B40" s="93" t="s">
        <v>4136</v>
      </c>
      <c r="C40" s="94" t="s">
        <v>6063</v>
      </c>
      <c r="D40" s="94" t="s">
        <v>6636</v>
      </c>
      <c r="E40" s="376" t="s">
        <v>6636</v>
      </c>
      <c r="F40" s="377"/>
      <c r="G40" s="378"/>
    </row>
    <row r="41" spans="2:7" ht="15" customHeight="1">
      <c r="B41" s="93" t="s">
        <v>6040</v>
      </c>
      <c r="C41" s="94" t="s">
        <v>6041</v>
      </c>
      <c r="D41" s="94" t="s">
        <v>6056</v>
      </c>
      <c r="E41" s="376" t="s">
        <v>6056</v>
      </c>
      <c r="F41" s="377"/>
      <c r="G41" s="378"/>
    </row>
    <row r="42" spans="2:7" ht="15" customHeight="1">
      <c r="B42" s="93" t="s">
        <v>6042</v>
      </c>
      <c r="C42" s="94" t="s">
        <v>6043</v>
      </c>
      <c r="D42" s="94" t="s">
        <v>6055</v>
      </c>
      <c r="E42" s="376" t="s">
        <v>6055</v>
      </c>
      <c r="F42" s="377"/>
      <c r="G42" s="378"/>
    </row>
    <row r="43" spans="2:7" ht="24">
      <c r="B43" s="93" t="s">
        <v>6044</v>
      </c>
      <c r="C43" s="94" t="s">
        <v>6045</v>
      </c>
      <c r="D43" s="94" t="s">
        <v>6055</v>
      </c>
      <c r="E43" s="376" t="s">
        <v>6055</v>
      </c>
      <c r="F43" s="377"/>
      <c r="G43" s="378"/>
    </row>
    <row r="44" spans="2:7" ht="15.75" customHeight="1">
      <c r="B44" s="93" t="s">
        <v>6060</v>
      </c>
      <c r="C44" s="94" t="s">
        <v>6064</v>
      </c>
      <c r="D44" s="94" t="s">
        <v>6647</v>
      </c>
      <c r="E44" s="376" t="s">
        <v>6648</v>
      </c>
      <c r="F44" s="377"/>
      <c r="G44" s="378"/>
    </row>
    <row r="45" spans="2:7" ht="15" customHeight="1">
      <c r="B45" s="93" t="s">
        <v>4137</v>
      </c>
      <c r="C45" s="94" t="s">
        <v>6065</v>
      </c>
      <c r="D45" s="94" t="s">
        <v>6637</v>
      </c>
      <c r="E45" s="376" t="s">
        <v>6637</v>
      </c>
      <c r="F45" s="377"/>
      <c r="G45" s="378"/>
    </row>
    <row r="46" spans="2:7" ht="15" customHeight="1">
      <c r="B46" s="93" t="s">
        <v>5966</v>
      </c>
      <c r="C46" s="94" t="s">
        <v>6050</v>
      </c>
      <c r="D46" s="94" t="s">
        <v>6056</v>
      </c>
      <c r="E46" s="376" t="s">
        <v>6056</v>
      </c>
      <c r="F46" s="377"/>
      <c r="G46" s="378"/>
    </row>
    <row r="47" spans="2:7" ht="15" customHeight="1">
      <c r="B47" s="93" t="s">
        <v>5982</v>
      </c>
      <c r="C47" s="94" t="s">
        <v>6051</v>
      </c>
      <c r="D47" s="94" t="s">
        <v>6056</v>
      </c>
      <c r="E47" s="376" t="s">
        <v>6056</v>
      </c>
      <c r="F47" s="377"/>
      <c r="G47" s="378"/>
    </row>
    <row r="48" spans="2:7" ht="24">
      <c r="B48" s="93" t="s">
        <v>5984</v>
      </c>
      <c r="C48" s="94" t="s">
        <v>6052</v>
      </c>
      <c r="D48" s="94" t="s">
        <v>6056</v>
      </c>
      <c r="E48" s="376" t="s">
        <v>6056</v>
      </c>
      <c r="F48" s="377"/>
      <c r="G48" s="378"/>
    </row>
    <row r="49" spans="2:7" ht="15" customHeight="1">
      <c r="B49" s="93" t="s">
        <v>4138</v>
      </c>
      <c r="C49" s="94" t="s">
        <v>6066</v>
      </c>
      <c r="D49" s="94" t="s">
        <v>6028</v>
      </c>
      <c r="E49" s="376" t="s">
        <v>6028</v>
      </c>
      <c r="F49" s="377"/>
      <c r="G49" s="378"/>
    </row>
    <row r="50" spans="2:7" ht="15" customHeight="1">
      <c r="B50" s="6" t="s">
        <v>6646</v>
      </c>
    </row>
    <row r="51" spans="2:7" ht="15" customHeight="1">
      <c r="B51" s="6" t="s">
        <v>6649</v>
      </c>
    </row>
  </sheetData>
  <mergeCells count="23">
    <mergeCell ref="E45:G45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C30:D30"/>
    <mergeCell ref="C31:D31"/>
    <mergeCell ref="B16:D17"/>
    <mergeCell ref="C18:C25"/>
    <mergeCell ref="C26:D26"/>
    <mergeCell ref="C27:D27"/>
    <mergeCell ref="C28:D28"/>
    <mergeCell ref="C29:D29"/>
  </mergeCells>
  <phoneticPr fontId="3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W62"/>
  <sheetViews>
    <sheetView showGridLines="0" topLeftCell="A25" workbookViewId="0">
      <selection activeCell="F53" sqref="F53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26.5" style="6" bestFit="1" customWidth="1"/>
    <col min="4" max="4" width="42.125" style="6" bestFit="1" customWidth="1"/>
    <col min="5" max="7" width="13.375" style="6" customWidth="1"/>
    <col min="8" max="8" width="2.125" style="6" customWidth="1"/>
    <col min="9" max="9" width="8.75" style="90" bestFit="1" customWidth="1"/>
    <col min="10" max="12" width="8.25" style="90" bestFit="1" customWidth="1"/>
    <col min="13" max="13" width="11" style="6" bestFit="1" customWidth="1"/>
    <col min="14" max="14" width="45.375" style="6" bestFit="1" customWidth="1"/>
    <col min="15" max="15" width="8.125" style="90" bestFit="1" customWidth="1"/>
    <col min="16" max="16" width="8.75" style="6" bestFit="1" customWidth="1"/>
    <col min="17" max="17" width="21.5" style="6" bestFit="1" customWidth="1"/>
    <col min="18" max="18" width="8.625" style="6" bestFit="1" customWidth="1"/>
    <col min="19" max="19" width="16.375" style="6" bestFit="1" customWidth="1"/>
    <col min="20" max="20" width="11" style="6" bestFit="1" customWidth="1"/>
    <col min="21" max="21" width="13.875" style="6" bestFit="1" customWidth="1"/>
    <col min="22" max="16384" width="9" style="6"/>
  </cols>
  <sheetData>
    <row r="2" spans="2:23" ht="25.5" customHeight="1">
      <c r="B2" s="106" t="s">
        <v>6088</v>
      </c>
      <c r="C2" s="84"/>
      <c r="D2" s="84"/>
      <c r="E2" s="84"/>
      <c r="F2" s="84"/>
      <c r="G2" s="84"/>
      <c r="H2" s="84"/>
      <c r="I2" s="96"/>
      <c r="J2" s="89"/>
      <c r="K2" s="89"/>
      <c r="L2" s="89"/>
      <c r="M2" s="87"/>
      <c r="N2" s="87"/>
      <c r="O2" s="89"/>
      <c r="P2" s="87"/>
      <c r="Q2" s="87"/>
      <c r="R2" s="87"/>
      <c r="S2" s="87"/>
      <c r="T2" s="87"/>
      <c r="U2" s="87"/>
    </row>
    <row r="3" spans="2:23" ht="15" customHeight="1">
      <c r="J3" s="162"/>
      <c r="K3" s="162"/>
      <c r="L3" s="162"/>
      <c r="M3" s="160"/>
      <c r="N3" s="160"/>
      <c r="O3" s="162"/>
      <c r="P3" s="160"/>
      <c r="Q3" s="160"/>
      <c r="R3" s="160"/>
      <c r="S3" s="160"/>
      <c r="T3" s="160"/>
      <c r="U3" s="160"/>
    </row>
    <row r="4" spans="2:23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  <c r="M4" s="160"/>
      <c r="N4" s="160"/>
      <c r="O4" s="162"/>
      <c r="P4" s="160"/>
      <c r="Q4" s="160"/>
      <c r="R4" s="160"/>
      <c r="S4" s="160"/>
      <c r="T4" s="160"/>
      <c r="U4" s="160"/>
    </row>
    <row r="5" spans="2:23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60"/>
      <c r="N5" s="160"/>
      <c r="O5" s="162"/>
      <c r="P5" s="160"/>
      <c r="Q5" s="160"/>
      <c r="R5" s="160"/>
      <c r="S5" s="160"/>
      <c r="T5" s="160"/>
      <c r="U5" s="160"/>
    </row>
    <row r="6" spans="2:23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60"/>
      <c r="N6" s="160"/>
      <c r="O6" s="162"/>
      <c r="P6" s="160"/>
      <c r="Q6" s="160"/>
      <c r="R6" s="160"/>
      <c r="S6" s="160"/>
      <c r="T6" s="160"/>
      <c r="U6" s="160"/>
    </row>
    <row r="7" spans="2:23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2"/>
      <c r="M7" s="160"/>
      <c r="N7" s="160"/>
      <c r="O7" s="162"/>
      <c r="P7" s="160"/>
      <c r="Q7" s="160"/>
      <c r="R7" s="160"/>
      <c r="S7" s="160"/>
      <c r="T7" s="160"/>
      <c r="U7" s="160"/>
    </row>
    <row r="8" spans="2:23" s="160" customFormat="1" ht="15" customHeight="1">
      <c r="C8" s="161"/>
      <c r="I8" s="162"/>
      <c r="J8" s="162"/>
      <c r="K8" s="162"/>
      <c r="L8" s="162"/>
      <c r="O8" s="162"/>
    </row>
    <row r="9" spans="2:23" s="160" customFormat="1" ht="15" customHeight="1">
      <c r="B9" s="6" t="s">
        <v>5898</v>
      </c>
      <c r="C9" s="161"/>
      <c r="I9" s="162"/>
      <c r="J9" s="162"/>
      <c r="K9" s="162"/>
      <c r="L9" s="162"/>
      <c r="O9" s="162"/>
    </row>
    <row r="10" spans="2:23" s="160" customFormat="1" ht="15" customHeight="1">
      <c r="C10" s="161"/>
      <c r="I10" s="162"/>
      <c r="J10" s="162"/>
      <c r="K10" s="162"/>
      <c r="L10" s="162"/>
      <c r="O10" s="162"/>
    </row>
    <row r="11" spans="2:23" s="160" customFormat="1" ht="15" customHeight="1">
      <c r="C11" s="161"/>
      <c r="I11" s="162"/>
      <c r="J11" s="162"/>
      <c r="K11" s="162"/>
      <c r="L11" s="162"/>
      <c r="O11" s="162"/>
    </row>
    <row r="12" spans="2:23" s="160" customFormat="1" ht="15" customHeight="1">
      <c r="C12" s="161"/>
      <c r="I12" s="162"/>
      <c r="J12" s="162"/>
      <c r="K12" s="162"/>
      <c r="L12" s="162"/>
      <c r="O12" s="162"/>
    </row>
    <row r="13" spans="2:23" s="160" customFormat="1" ht="15" customHeight="1">
      <c r="C13" s="161"/>
      <c r="I13" s="162"/>
      <c r="J13" s="162"/>
      <c r="K13" s="162"/>
      <c r="L13" s="162"/>
      <c r="O13" s="162"/>
    </row>
    <row r="14" spans="2:23" s="160" customFormat="1" ht="15" customHeight="1">
      <c r="C14" s="161"/>
      <c r="I14" s="162"/>
      <c r="J14" s="162"/>
      <c r="K14" s="162"/>
      <c r="L14" s="162"/>
      <c r="O14" s="162"/>
    </row>
    <row r="15" spans="2:23" ht="15" customHeight="1" thickBot="1">
      <c r="B15" s="6" t="s">
        <v>6089</v>
      </c>
    </row>
    <row r="16" spans="2:23" ht="15" customHeight="1">
      <c r="B16" s="200" t="s">
        <v>6095</v>
      </c>
      <c r="C16" s="201"/>
      <c r="D16" s="201"/>
      <c r="E16" s="250" t="s">
        <v>6096</v>
      </c>
      <c r="F16" s="244" t="s">
        <v>6097</v>
      </c>
      <c r="G16" s="197" t="s">
        <v>6098</v>
      </c>
      <c r="I16" s="363"/>
      <c r="J16" s="364"/>
      <c r="K16" s="364"/>
      <c r="L16" s="364"/>
      <c r="M16" s="363"/>
      <c r="N16" s="363"/>
      <c r="O16" s="364"/>
      <c r="P16" s="363"/>
      <c r="Q16" s="363"/>
      <c r="R16" s="363"/>
      <c r="S16" s="365"/>
      <c r="T16" s="363"/>
      <c r="U16" s="363"/>
      <c r="V16" s="363"/>
      <c r="W16" s="365"/>
    </row>
    <row r="17" spans="2:23" ht="15" customHeight="1">
      <c r="B17" s="202"/>
      <c r="C17" s="196"/>
      <c r="D17" s="196"/>
      <c r="E17" s="251" t="s">
        <v>6099</v>
      </c>
      <c r="F17" s="245" t="s">
        <v>5907</v>
      </c>
      <c r="G17" s="198" t="s">
        <v>6093</v>
      </c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</row>
    <row r="18" spans="2:23" ht="15" customHeight="1">
      <c r="B18" s="203" t="s">
        <v>6100</v>
      </c>
      <c r="C18" s="433" t="s">
        <v>6101</v>
      </c>
      <c r="D18" s="180" t="s">
        <v>6102</v>
      </c>
      <c r="E18" s="252">
        <v>5405.6808010000004</v>
      </c>
      <c r="F18" s="246">
        <v>5240.5862520000001</v>
      </c>
      <c r="G18" s="199">
        <v>-165.09454900000037</v>
      </c>
      <c r="I18" s="366"/>
      <c r="J18" s="366"/>
      <c r="K18" s="366"/>
      <c r="L18" s="366"/>
      <c r="M18" s="367"/>
      <c r="N18" s="368"/>
      <c r="O18" s="367"/>
      <c r="P18" s="368"/>
      <c r="Q18" s="368"/>
      <c r="R18" s="369"/>
      <c r="S18" s="369"/>
      <c r="T18" s="369"/>
      <c r="U18" s="369"/>
      <c r="V18" s="369"/>
      <c r="W18" s="369"/>
    </row>
    <row r="19" spans="2:23" s="83" customFormat="1" ht="15" customHeight="1">
      <c r="B19" s="203" t="s">
        <v>6103</v>
      </c>
      <c r="C19" s="433"/>
      <c r="D19" s="183" t="s">
        <v>6104</v>
      </c>
      <c r="E19" s="252">
        <v>196.09976399999999</v>
      </c>
      <c r="F19" s="246">
        <v>186.217995</v>
      </c>
      <c r="G19" s="199">
        <v>-9.8817689999999914</v>
      </c>
      <c r="I19" s="366"/>
      <c r="J19" s="366"/>
      <c r="K19" s="366"/>
      <c r="L19" s="366"/>
      <c r="M19" s="367"/>
      <c r="N19" s="368"/>
      <c r="O19" s="367"/>
      <c r="P19" s="368"/>
      <c r="Q19" s="368"/>
      <c r="R19" s="369"/>
      <c r="S19" s="369"/>
      <c r="T19" s="369"/>
      <c r="U19" s="369"/>
      <c r="V19" s="369"/>
      <c r="W19" s="369"/>
    </row>
    <row r="20" spans="2:23" s="83" customFormat="1" ht="15" customHeight="1">
      <c r="B20" s="203" t="s">
        <v>6105</v>
      </c>
      <c r="C20" s="433"/>
      <c r="D20" s="183" t="s">
        <v>6106</v>
      </c>
      <c r="E20" s="252">
        <v>1093.1259869999999</v>
      </c>
      <c r="F20" s="246">
        <v>946.44041700000002</v>
      </c>
      <c r="G20" s="199">
        <v>-146.68556999999987</v>
      </c>
      <c r="I20" s="366"/>
      <c r="J20" s="366"/>
      <c r="K20" s="366"/>
      <c r="L20" s="366"/>
      <c r="M20" s="367"/>
      <c r="N20" s="368"/>
      <c r="O20" s="367"/>
      <c r="P20" s="368"/>
      <c r="Q20" s="368"/>
      <c r="R20" s="369"/>
      <c r="S20" s="369"/>
      <c r="T20" s="369"/>
      <c r="U20" s="369"/>
      <c r="V20" s="369"/>
      <c r="W20" s="369"/>
    </row>
    <row r="21" spans="2:23" s="83" customFormat="1" ht="15" customHeight="1">
      <c r="B21" s="203" t="s">
        <v>6107</v>
      </c>
      <c r="C21" s="433"/>
      <c r="D21" s="183" t="s">
        <v>6108</v>
      </c>
      <c r="E21" s="253">
        <v>1291.057824</v>
      </c>
      <c r="F21" s="247">
        <v>1184.7458839999999</v>
      </c>
      <c r="G21" s="199">
        <v>-106.31194000000005</v>
      </c>
      <c r="I21" s="366"/>
      <c r="J21" s="366"/>
      <c r="K21" s="366"/>
      <c r="L21" s="366"/>
      <c r="M21" s="367"/>
      <c r="N21" s="368"/>
      <c r="O21" s="367"/>
      <c r="P21" s="368"/>
      <c r="Q21" s="368"/>
      <c r="R21" s="369"/>
      <c r="S21" s="369"/>
      <c r="T21" s="369"/>
      <c r="U21" s="369"/>
      <c r="V21" s="369"/>
      <c r="W21" s="369"/>
    </row>
    <row r="22" spans="2:23" s="83" customFormat="1" ht="15" customHeight="1">
      <c r="B22" s="203" t="s">
        <v>6109</v>
      </c>
      <c r="C22" s="433"/>
      <c r="D22" s="183" t="s">
        <v>6110</v>
      </c>
      <c r="E22" s="252">
        <v>7985.9643759999999</v>
      </c>
      <c r="F22" s="246">
        <v>7557.9905479999998</v>
      </c>
      <c r="G22" s="199">
        <v>-427.97382800000014</v>
      </c>
      <c r="I22" s="366"/>
      <c r="J22" s="366"/>
      <c r="K22" s="366"/>
      <c r="L22" s="366"/>
      <c r="M22" s="367"/>
      <c r="N22" s="368"/>
      <c r="O22" s="367"/>
      <c r="P22" s="368"/>
      <c r="Q22" s="368"/>
      <c r="R22" s="369"/>
      <c r="S22" s="369"/>
      <c r="T22" s="369"/>
      <c r="U22" s="369"/>
      <c r="V22" s="369"/>
      <c r="W22" s="369"/>
    </row>
    <row r="23" spans="2:23" s="83" customFormat="1" ht="15" customHeight="1">
      <c r="B23" s="203" t="s">
        <v>6111</v>
      </c>
      <c r="C23" s="434" t="s">
        <v>6112</v>
      </c>
      <c r="D23" s="405"/>
      <c r="E23" s="252">
        <v>199854.15583996158</v>
      </c>
      <c r="F23" s="246">
        <v>172827.21642610655</v>
      </c>
      <c r="G23" s="199">
        <v>-27026.939413855027</v>
      </c>
      <c r="I23" s="366"/>
      <c r="J23" s="366"/>
      <c r="K23" s="366"/>
      <c r="L23" s="366"/>
      <c r="M23" s="367"/>
      <c r="N23" s="368"/>
      <c r="O23" s="367"/>
      <c r="P23" s="368"/>
      <c r="Q23" s="368"/>
      <c r="R23" s="369"/>
      <c r="S23" s="369"/>
      <c r="T23" s="369"/>
      <c r="U23" s="369"/>
      <c r="V23" s="369"/>
      <c r="W23" s="369"/>
    </row>
    <row r="24" spans="2:23" s="83" customFormat="1" ht="24.75" customHeight="1">
      <c r="B24" s="203" t="s">
        <v>6113</v>
      </c>
      <c r="C24" s="434" t="s">
        <v>6114</v>
      </c>
      <c r="D24" s="405"/>
      <c r="E24" s="252">
        <v>199854.15583996158</v>
      </c>
      <c r="F24" s="246">
        <v>172827.21642610655</v>
      </c>
      <c r="G24" s="199">
        <v>-27026.939413855027</v>
      </c>
      <c r="I24" s="366"/>
      <c r="J24" s="366"/>
      <c r="K24" s="366"/>
      <c r="L24" s="366"/>
      <c r="M24" s="367"/>
      <c r="N24" s="368"/>
      <c r="O24" s="367"/>
      <c r="P24" s="368"/>
      <c r="Q24" s="368"/>
      <c r="R24" s="369"/>
      <c r="S24" s="369"/>
      <c r="T24" s="369"/>
      <c r="U24" s="369"/>
      <c r="V24" s="369"/>
      <c r="W24" s="369"/>
    </row>
    <row r="25" spans="2:23" s="83" customFormat="1" ht="15" customHeight="1">
      <c r="B25" s="204" t="s">
        <v>5966</v>
      </c>
      <c r="C25" s="390" t="s">
        <v>6050</v>
      </c>
      <c r="D25" s="391"/>
      <c r="E25" s="254"/>
      <c r="F25" s="248"/>
      <c r="G25" s="195"/>
      <c r="I25" s="366"/>
      <c r="J25" s="366"/>
      <c r="K25" s="366"/>
      <c r="L25" s="366"/>
      <c r="M25" s="367"/>
      <c r="N25" s="368"/>
      <c r="O25" s="367"/>
      <c r="P25" s="368"/>
      <c r="Q25" s="368"/>
      <c r="R25" s="369"/>
      <c r="S25" s="369"/>
      <c r="T25" s="369"/>
      <c r="U25" s="369"/>
      <c r="V25" s="369"/>
      <c r="W25" s="369"/>
    </row>
    <row r="26" spans="2:23" s="83" customFormat="1" ht="15" customHeight="1">
      <c r="B26" s="204" t="s">
        <v>5982</v>
      </c>
      <c r="C26" s="390" t="s">
        <v>6051</v>
      </c>
      <c r="D26" s="391"/>
      <c r="E26" s="254"/>
      <c r="F26" s="248"/>
      <c r="G26" s="195"/>
      <c r="I26" s="366"/>
      <c r="J26" s="366"/>
      <c r="K26" s="366"/>
      <c r="L26" s="366"/>
      <c r="M26" s="367"/>
      <c r="N26" s="368"/>
      <c r="O26" s="367"/>
      <c r="P26" s="368"/>
      <c r="Q26" s="368"/>
      <c r="R26" s="369"/>
      <c r="S26" s="369"/>
      <c r="T26" s="369"/>
      <c r="U26" s="369"/>
      <c r="V26" s="369"/>
      <c r="W26" s="369"/>
    </row>
    <row r="27" spans="2:23" s="83" customFormat="1" ht="15" customHeight="1">
      <c r="B27" s="204" t="s">
        <v>5984</v>
      </c>
      <c r="C27" s="390" t="s">
        <v>6052</v>
      </c>
      <c r="D27" s="391"/>
      <c r="E27" s="254"/>
      <c r="F27" s="248"/>
      <c r="G27" s="195"/>
      <c r="I27" s="366"/>
      <c r="J27" s="366"/>
      <c r="K27" s="366"/>
      <c r="L27" s="366"/>
      <c r="M27" s="367"/>
      <c r="N27" s="368"/>
      <c r="O27" s="367"/>
      <c r="P27" s="368"/>
      <c r="Q27" s="368"/>
      <c r="R27" s="369"/>
      <c r="S27" s="369"/>
      <c r="T27" s="369"/>
      <c r="U27" s="369"/>
      <c r="V27" s="369"/>
      <c r="W27" s="369"/>
    </row>
    <row r="28" spans="2:23" s="83" customFormat="1" ht="15" customHeight="1" thickBot="1">
      <c r="B28" s="205" t="s">
        <v>6115</v>
      </c>
      <c r="C28" s="430" t="s">
        <v>6094</v>
      </c>
      <c r="D28" s="431"/>
      <c r="E28" s="255">
        <v>3.9958960785358744</v>
      </c>
      <c r="F28" s="249">
        <v>4.3731483410377496</v>
      </c>
      <c r="G28" s="199">
        <v>0.37725226250187527</v>
      </c>
      <c r="I28" s="366"/>
      <c r="J28" s="366"/>
      <c r="K28" s="366"/>
      <c r="L28" s="366"/>
      <c r="M28" s="367"/>
      <c r="N28" s="368"/>
      <c r="O28" s="367"/>
      <c r="P28" s="432"/>
      <c r="Q28" s="432"/>
      <c r="R28" s="432"/>
      <c r="S28" s="432"/>
      <c r="T28" s="369"/>
      <c r="U28" s="369"/>
      <c r="V28" s="369"/>
      <c r="W28" s="369"/>
    </row>
    <row r="30" spans="2:23" ht="15" customHeight="1">
      <c r="B30" s="6" t="s">
        <v>6631</v>
      </c>
    </row>
    <row r="31" spans="2:23" ht="15" customHeight="1">
      <c r="B31" s="362" t="s">
        <v>6633</v>
      </c>
    </row>
    <row r="32" spans="2:23" ht="15" customHeight="1">
      <c r="B32" s="98" t="s">
        <v>5888</v>
      </c>
      <c r="C32" s="99" t="s">
        <v>5883</v>
      </c>
      <c r="D32" s="99" t="s">
        <v>6642</v>
      </c>
      <c r="E32" s="427" t="s">
        <v>6643</v>
      </c>
      <c r="F32" s="428"/>
      <c r="G32" s="429"/>
    </row>
    <row r="33" spans="2:7" ht="15" customHeight="1">
      <c r="B33" s="93" t="s">
        <v>5935</v>
      </c>
      <c r="C33" s="94" t="s">
        <v>6650</v>
      </c>
      <c r="D33" s="94" t="s">
        <v>6656</v>
      </c>
      <c r="E33" s="376" t="s">
        <v>6655</v>
      </c>
      <c r="F33" s="377"/>
      <c r="G33" s="378"/>
    </row>
    <row r="34" spans="2:7" ht="15" customHeight="1">
      <c r="B34" s="93" t="s">
        <v>5952</v>
      </c>
      <c r="C34" s="94" t="s">
        <v>6651</v>
      </c>
      <c r="D34" s="94" t="s">
        <v>6660</v>
      </c>
      <c r="E34" s="376" t="s">
        <v>6657</v>
      </c>
      <c r="F34" s="377"/>
      <c r="G34" s="378"/>
    </row>
    <row r="35" spans="2:7" ht="15" customHeight="1">
      <c r="B35" s="93" t="s">
        <v>5963</v>
      </c>
      <c r="C35" s="94" t="s">
        <v>6652</v>
      </c>
      <c r="D35" s="94" t="s">
        <v>6661</v>
      </c>
      <c r="E35" s="376" t="s">
        <v>6658</v>
      </c>
      <c r="F35" s="377"/>
      <c r="G35" s="378"/>
    </row>
    <row r="36" spans="2:7" ht="15" customHeight="1">
      <c r="B36" s="93" t="s">
        <v>6040</v>
      </c>
      <c r="C36" s="94" t="s">
        <v>6653</v>
      </c>
      <c r="D36" s="94" t="s">
        <v>6662</v>
      </c>
      <c r="E36" s="376" t="s">
        <v>6659</v>
      </c>
      <c r="F36" s="377"/>
      <c r="G36" s="378"/>
    </row>
    <row r="37" spans="2:7" ht="15" customHeight="1">
      <c r="B37" s="93" t="s">
        <v>4136</v>
      </c>
      <c r="C37" s="94" t="s">
        <v>6654</v>
      </c>
      <c r="D37" s="94" t="s">
        <v>6663</v>
      </c>
      <c r="E37" s="376" t="s">
        <v>6663</v>
      </c>
      <c r="F37" s="377"/>
      <c r="G37" s="378"/>
    </row>
    <row r="38" spans="2:7" ht="15" customHeight="1">
      <c r="B38" s="93" t="s">
        <v>6060</v>
      </c>
      <c r="C38" s="94" t="s">
        <v>6117</v>
      </c>
      <c r="D38" s="94" t="s">
        <v>6647</v>
      </c>
      <c r="E38" s="376" t="s">
        <v>6648</v>
      </c>
      <c r="F38" s="377"/>
      <c r="G38" s="378"/>
    </row>
    <row r="39" spans="2:7" ht="15" customHeight="1">
      <c r="B39" s="93" t="s">
        <v>4137</v>
      </c>
      <c r="C39" s="94" t="s">
        <v>6118</v>
      </c>
      <c r="D39" s="94" t="s">
        <v>6665</v>
      </c>
      <c r="E39" s="376" t="s">
        <v>6664</v>
      </c>
      <c r="F39" s="377"/>
      <c r="G39" s="378"/>
    </row>
    <row r="40" spans="2:7" ht="15" customHeight="1">
      <c r="B40" s="93" t="s">
        <v>5966</v>
      </c>
      <c r="C40" s="94" t="s">
        <v>6050</v>
      </c>
      <c r="D40" s="94" t="s">
        <v>6055</v>
      </c>
      <c r="E40" s="376" t="s">
        <v>6055</v>
      </c>
      <c r="F40" s="377"/>
      <c r="G40" s="378"/>
    </row>
    <row r="41" spans="2:7" ht="15" customHeight="1">
      <c r="B41" s="93" t="s">
        <v>5982</v>
      </c>
      <c r="C41" s="94" t="s">
        <v>6051</v>
      </c>
      <c r="D41" s="94" t="s">
        <v>6055</v>
      </c>
      <c r="E41" s="376" t="s">
        <v>6055</v>
      </c>
      <c r="F41" s="377"/>
      <c r="G41" s="378"/>
    </row>
    <row r="42" spans="2:7" ht="24">
      <c r="B42" s="93" t="s">
        <v>5984</v>
      </c>
      <c r="C42" s="94" t="s">
        <v>6052</v>
      </c>
      <c r="D42" s="94" t="s">
        <v>6055</v>
      </c>
      <c r="E42" s="376" t="s">
        <v>6055</v>
      </c>
      <c r="F42" s="377"/>
      <c r="G42" s="378"/>
    </row>
    <row r="43" spans="2:7" ht="15" customHeight="1">
      <c r="B43" s="93" t="s">
        <v>4138</v>
      </c>
      <c r="C43" s="94" t="s">
        <v>6119</v>
      </c>
      <c r="D43" s="94" t="s">
        <v>6028</v>
      </c>
      <c r="E43" s="376" t="s">
        <v>6028</v>
      </c>
      <c r="F43" s="377"/>
      <c r="G43" s="378"/>
    </row>
    <row r="44" spans="2:7" ht="15" customHeight="1">
      <c r="B44" s="6" t="s">
        <v>6676</v>
      </c>
    </row>
    <row r="45" spans="2:7" ht="15" customHeight="1">
      <c r="B45" s="6" t="s">
        <v>6649</v>
      </c>
    </row>
    <row r="46" spans="2:7" ht="8.25" customHeight="1"/>
    <row r="47" spans="2:7" ht="15" customHeight="1">
      <c r="B47" s="6" t="s">
        <v>6675</v>
      </c>
    </row>
    <row r="48" spans="2:7" ht="15" customHeight="1">
      <c r="B48" s="466" t="s">
        <v>6666</v>
      </c>
      <c r="C48" s="466"/>
      <c r="D48" s="467" t="s">
        <v>6667</v>
      </c>
    </row>
    <row r="49" spans="2:4" ht="15" customHeight="1">
      <c r="B49" s="468" t="s">
        <v>5390</v>
      </c>
      <c r="C49" s="469" t="s">
        <v>5391</v>
      </c>
      <c r="D49" s="469"/>
    </row>
    <row r="50" spans="2:4" ht="15" customHeight="1">
      <c r="B50" s="307" t="s">
        <v>5392</v>
      </c>
      <c r="C50" s="308" t="s">
        <v>5393</v>
      </c>
      <c r="D50" s="308" t="s">
        <v>6669</v>
      </c>
    </row>
    <row r="51" spans="2:4" ht="15" customHeight="1">
      <c r="B51" s="307" t="s">
        <v>5394</v>
      </c>
      <c r="C51" s="308" t="s">
        <v>5395</v>
      </c>
      <c r="D51" s="308" t="s">
        <v>6668</v>
      </c>
    </row>
    <row r="52" spans="2:4" ht="15" customHeight="1">
      <c r="B52" s="468" t="s">
        <v>5396</v>
      </c>
      <c r="C52" s="469" t="s">
        <v>5397</v>
      </c>
      <c r="D52" s="469"/>
    </row>
    <row r="53" spans="2:4" ht="15" customHeight="1">
      <c r="B53" s="307" t="s">
        <v>5398</v>
      </c>
      <c r="C53" s="308" t="s">
        <v>5399</v>
      </c>
      <c r="D53" s="308" t="s">
        <v>6671</v>
      </c>
    </row>
    <row r="54" spans="2:4" ht="15" customHeight="1">
      <c r="B54" s="309" t="s">
        <v>5400</v>
      </c>
      <c r="C54" s="308" t="s">
        <v>5401</v>
      </c>
      <c r="D54" s="308" t="s">
        <v>6670</v>
      </c>
    </row>
    <row r="55" spans="2:4" ht="15" customHeight="1">
      <c r="B55" s="309" t="s">
        <v>5402</v>
      </c>
      <c r="C55" s="308" t="s">
        <v>5403</v>
      </c>
      <c r="D55" s="308" t="s">
        <v>6670</v>
      </c>
    </row>
    <row r="56" spans="2:4" ht="15" customHeight="1">
      <c r="B56" s="309" t="s">
        <v>5404</v>
      </c>
      <c r="C56" s="308" t="s">
        <v>5405</v>
      </c>
      <c r="D56" s="308" t="s">
        <v>6672</v>
      </c>
    </row>
    <row r="57" spans="2:4" ht="15" customHeight="1">
      <c r="B57" s="309" t="s">
        <v>5406</v>
      </c>
      <c r="C57" s="308" t="s">
        <v>5407</v>
      </c>
      <c r="D57" s="308" t="s">
        <v>6668</v>
      </c>
    </row>
    <row r="58" spans="2:4" ht="15" customHeight="1">
      <c r="B58" s="307" t="s">
        <v>5408</v>
      </c>
      <c r="C58" s="308" t="s">
        <v>5409</v>
      </c>
      <c r="D58" s="308" t="s">
        <v>6668</v>
      </c>
    </row>
    <row r="59" spans="2:4" ht="15" customHeight="1">
      <c r="B59" s="307" t="s">
        <v>5410</v>
      </c>
      <c r="C59" s="308" t="s">
        <v>5411</v>
      </c>
      <c r="D59" s="308" t="s">
        <v>6674</v>
      </c>
    </row>
    <row r="60" spans="2:4" ht="15" customHeight="1">
      <c r="B60" s="307" t="s">
        <v>5412</v>
      </c>
      <c r="C60" s="308" t="s">
        <v>5413</v>
      </c>
      <c r="D60" s="308" t="s">
        <v>6673</v>
      </c>
    </row>
    <row r="61" spans="2:4" ht="15" customHeight="1">
      <c r="B61" s="307" t="s">
        <v>5414</v>
      </c>
      <c r="C61" s="308" t="s">
        <v>5415</v>
      </c>
      <c r="D61" s="308" t="s">
        <v>6673</v>
      </c>
    </row>
    <row r="62" spans="2:4" ht="15" customHeight="1">
      <c r="B62" s="307" t="s">
        <v>5416</v>
      </c>
      <c r="C62" s="308" t="s">
        <v>5417</v>
      </c>
      <c r="D62" s="308" t="s">
        <v>6668</v>
      </c>
    </row>
  </sheetData>
  <mergeCells count="21">
    <mergeCell ref="B48:C48"/>
    <mergeCell ref="C26:D26"/>
    <mergeCell ref="C27:D27"/>
    <mergeCell ref="C28:D28"/>
    <mergeCell ref="P28:S28"/>
    <mergeCell ref="C18:C22"/>
    <mergeCell ref="C23:D23"/>
    <mergeCell ref="C24:D24"/>
    <mergeCell ref="C25:D25"/>
    <mergeCell ref="E32:G32"/>
    <mergeCell ref="E33:G33"/>
    <mergeCell ref="E34:G34"/>
    <mergeCell ref="E35:G35"/>
    <mergeCell ref="E36:G36"/>
    <mergeCell ref="E42:G42"/>
    <mergeCell ref="E43:G43"/>
    <mergeCell ref="E37:G37"/>
    <mergeCell ref="E38:G38"/>
    <mergeCell ref="E39:G39"/>
    <mergeCell ref="E40:G40"/>
    <mergeCell ref="E41:G4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W28"/>
  <sheetViews>
    <sheetView showGridLines="0" workbookViewId="0">
      <selection activeCell="E37" sqref="E37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26.5" style="6" bestFit="1" customWidth="1"/>
    <col min="4" max="4" width="42.125" style="6" bestFit="1" customWidth="1"/>
    <col min="5" max="7" width="13.375" style="6" customWidth="1"/>
    <col min="8" max="8" width="2.125" style="6" customWidth="1"/>
    <col min="9" max="9" width="8.75" style="90" bestFit="1" customWidth="1"/>
    <col min="10" max="12" width="8.25" style="90" bestFit="1" customWidth="1"/>
    <col min="13" max="13" width="11" style="6" bestFit="1" customWidth="1"/>
    <col min="14" max="14" width="45.375" style="6" bestFit="1" customWidth="1"/>
    <col min="15" max="15" width="7" style="90" bestFit="1" customWidth="1"/>
    <col min="16" max="16" width="8.75" style="6" bestFit="1" customWidth="1"/>
    <col min="17" max="17" width="21.5" style="6" bestFit="1" customWidth="1"/>
    <col min="18" max="18" width="8.625" style="6" bestFit="1" customWidth="1"/>
    <col min="19" max="19" width="16.375" style="6" bestFit="1" customWidth="1"/>
    <col min="20" max="20" width="11" style="6" bestFit="1" customWidth="1"/>
    <col min="21" max="21" width="13.875" style="6" bestFit="1" customWidth="1"/>
    <col min="22" max="16384" width="9" style="6"/>
  </cols>
  <sheetData>
    <row r="2" spans="2:23" ht="25.5" customHeight="1">
      <c r="B2" s="106" t="s">
        <v>6090</v>
      </c>
      <c r="C2" s="84"/>
      <c r="D2" s="84"/>
      <c r="E2" s="84"/>
      <c r="F2" s="84"/>
      <c r="G2" s="84"/>
      <c r="H2" s="84"/>
      <c r="I2" s="96"/>
      <c r="J2" s="89"/>
      <c r="K2" s="89"/>
      <c r="L2" s="89"/>
      <c r="M2" s="87"/>
      <c r="N2" s="87"/>
      <c r="O2" s="89"/>
      <c r="P2" s="87"/>
      <c r="Q2" s="87"/>
      <c r="R2" s="87"/>
      <c r="S2" s="87"/>
      <c r="T2" s="87"/>
      <c r="U2" s="87"/>
    </row>
    <row r="3" spans="2:23" ht="15" customHeight="1">
      <c r="J3" s="162"/>
      <c r="K3" s="162"/>
      <c r="L3" s="162"/>
      <c r="M3" s="160"/>
      <c r="N3" s="160"/>
      <c r="O3" s="162"/>
      <c r="P3" s="160"/>
      <c r="Q3" s="160"/>
      <c r="R3" s="160"/>
      <c r="S3" s="160"/>
      <c r="T3" s="160"/>
      <c r="U3" s="160"/>
    </row>
    <row r="4" spans="2:23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  <c r="M4" s="160"/>
      <c r="N4" s="160"/>
      <c r="O4" s="162"/>
      <c r="P4" s="160"/>
      <c r="Q4" s="160"/>
      <c r="R4" s="160"/>
      <c r="S4" s="160"/>
      <c r="T4" s="160"/>
      <c r="U4" s="160"/>
    </row>
    <row r="5" spans="2:23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60"/>
      <c r="N5" s="160"/>
      <c r="O5" s="162"/>
      <c r="P5" s="160"/>
      <c r="Q5" s="160"/>
      <c r="R5" s="160"/>
      <c r="S5" s="160"/>
      <c r="T5" s="160"/>
      <c r="U5" s="160"/>
    </row>
    <row r="6" spans="2:23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60"/>
      <c r="N6" s="160"/>
      <c r="O6" s="162"/>
      <c r="P6" s="160"/>
      <c r="Q6" s="160"/>
      <c r="R6" s="160"/>
      <c r="S6" s="160"/>
      <c r="T6" s="160"/>
      <c r="U6" s="160"/>
    </row>
    <row r="7" spans="2:23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2"/>
      <c r="M7" s="160"/>
      <c r="N7" s="160"/>
      <c r="O7" s="162"/>
      <c r="P7" s="160"/>
      <c r="Q7" s="160"/>
      <c r="R7" s="160"/>
      <c r="S7" s="160"/>
      <c r="T7" s="160"/>
      <c r="U7" s="160"/>
    </row>
    <row r="8" spans="2:23" s="160" customFormat="1" ht="15" customHeight="1">
      <c r="C8" s="161"/>
      <c r="I8" s="162"/>
      <c r="J8" s="162"/>
      <c r="K8" s="162"/>
      <c r="L8" s="162"/>
      <c r="O8" s="162"/>
    </row>
    <row r="9" spans="2:23" s="160" customFormat="1" ht="15" customHeight="1">
      <c r="B9" s="6" t="s">
        <v>5898</v>
      </c>
      <c r="C9" s="161"/>
      <c r="I9" s="162"/>
      <c r="J9" s="162"/>
      <c r="K9" s="162"/>
      <c r="L9" s="162"/>
      <c r="O9" s="162"/>
    </row>
    <row r="10" spans="2:23" s="160" customFormat="1" ht="15" customHeight="1">
      <c r="C10" s="161"/>
      <c r="I10" s="162"/>
      <c r="J10" s="162"/>
      <c r="K10" s="162"/>
      <c r="L10" s="162"/>
      <c r="O10" s="162"/>
    </row>
    <row r="11" spans="2:23" s="160" customFormat="1" ht="15" customHeight="1">
      <c r="C11" s="161"/>
      <c r="I11" s="162"/>
      <c r="J11" s="162"/>
      <c r="K11" s="162"/>
      <c r="L11" s="162"/>
      <c r="O11" s="162"/>
    </row>
    <row r="12" spans="2:23" s="160" customFormat="1" ht="15" customHeight="1">
      <c r="C12" s="161"/>
      <c r="I12" s="162"/>
      <c r="J12" s="162"/>
      <c r="K12" s="162"/>
      <c r="L12" s="162"/>
      <c r="O12" s="162"/>
    </row>
    <row r="13" spans="2:23" s="160" customFormat="1" ht="15" customHeight="1">
      <c r="C13" s="161"/>
      <c r="I13" s="162"/>
      <c r="J13" s="162"/>
      <c r="K13" s="162"/>
      <c r="L13" s="162"/>
      <c r="O13" s="162"/>
    </row>
    <row r="14" spans="2:23" s="160" customFormat="1" ht="15" customHeight="1">
      <c r="C14" s="161"/>
      <c r="I14" s="162"/>
      <c r="J14" s="162"/>
      <c r="K14" s="162"/>
      <c r="L14" s="162"/>
      <c r="O14" s="162"/>
    </row>
    <row r="15" spans="2:23" ht="15" customHeight="1" thickBot="1">
      <c r="B15" s="6" t="s">
        <v>6091</v>
      </c>
    </row>
    <row r="16" spans="2:23" ht="15" customHeight="1">
      <c r="B16" s="206" t="s">
        <v>4135</v>
      </c>
      <c r="C16" s="207"/>
      <c r="D16" s="207"/>
      <c r="E16" s="263" t="s">
        <v>4136</v>
      </c>
      <c r="F16" s="257" t="s">
        <v>4137</v>
      </c>
      <c r="G16" s="208" t="s">
        <v>4138</v>
      </c>
      <c r="I16" s="6" t="s">
        <v>5901</v>
      </c>
      <c r="S16" s="97"/>
      <c r="W16" s="97" t="s">
        <v>5889</v>
      </c>
    </row>
    <row r="17" spans="2:23" ht="15" customHeight="1">
      <c r="B17" s="209"/>
      <c r="C17" s="210"/>
      <c r="D17" s="210"/>
      <c r="E17" s="264" t="s">
        <v>5906</v>
      </c>
      <c r="F17" s="258" t="s">
        <v>5907</v>
      </c>
      <c r="G17" s="211" t="s">
        <v>6093</v>
      </c>
      <c r="I17" s="99" t="s">
        <v>5879</v>
      </c>
      <c r="J17" s="99" t="s">
        <v>5880</v>
      </c>
      <c r="K17" s="99" t="s">
        <v>5881</v>
      </c>
      <c r="L17" s="99" t="s">
        <v>5882</v>
      </c>
      <c r="M17" s="98" t="s">
        <v>5888</v>
      </c>
      <c r="N17" s="99" t="s">
        <v>5883</v>
      </c>
      <c r="O17" s="98" t="s">
        <v>6015</v>
      </c>
      <c r="P17" s="98" t="s">
        <v>5990</v>
      </c>
      <c r="Q17" s="98" t="s">
        <v>6012</v>
      </c>
      <c r="R17" s="98" t="s">
        <v>5884</v>
      </c>
      <c r="S17" s="98" t="s">
        <v>5885</v>
      </c>
      <c r="T17" s="99" t="s">
        <v>5886</v>
      </c>
      <c r="U17" s="99" t="s">
        <v>5887</v>
      </c>
      <c r="V17" s="99" t="s">
        <v>5890</v>
      </c>
      <c r="W17" s="99" t="s">
        <v>5891</v>
      </c>
    </row>
    <row r="18" spans="2:23" ht="15" customHeight="1">
      <c r="B18" s="212" t="s">
        <v>5935</v>
      </c>
      <c r="C18" s="397" t="s">
        <v>6120</v>
      </c>
      <c r="D18" s="184" t="s">
        <v>6121</v>
      </c>
      <c r="E18" s="265"/>
      <c r="F18" s="259"/>
      <c r="G18" s="213"/>
      <c r="I18" s="91">
        <v>1</v>
      </c>
      <c r="J18" s="91"/>
      <c r="K18" s="91"/>
      <c r="L18" s="91">
        <v>1</v>
      </c>
      <c r="M18" s="93" t="s">
        <v>5935</v>
      </c>
      <c r="N18" s="94" t="s">
        <v>6121</v>
      </c>
      <c r="O18" s="93" t="s">
        <v>6320</v>
      </c>
      <c r="P18" s="94"/>
      <c r="Q18" s="94"/>
      <c r="R18" s="92"/>
      <c r="S18" s="92"/>
      <c r="T18" s="92"/>
      <c r="U18" s="92"/>
      <c r="V18" s="92"/>
      <c r="W18" s="92"/>
    </row>
    <row r="19" spans="2:23" s="83" customFormat="1" ht="15" customHeight="1">
      <c r="B19" s="212" t="s">
        <v>5952</v>
      </c>
      <c r="C19" s="397"/>
      <c r="D19" s="184" t="s">
        <v>6122</v>
      </c>
      <c r="E19" s="265"/>
      <c r="F19" s="259"/>
      <c r="G19" s="213"/>
      <c r="I19" s="91">
        <v>2</v>
      </c>
      <c r="J19" s="91"/>
      <c r="K19" s="91"/>
      <c r="L19" s="91">
        <v>1</v>
      </c>
      <c r="M19" s="93" t="s">
        <v>5952</v>
      </c>
      <c r="N19" s="94" t="s">
        <v>6122</v>
      </c>
      <c r="O19" s="93" t="s">
        <v>6320</v>
      </c>
      <c r="P19" s="94"/>
      <c r="Q19" s="94"/>
      <c r="R19" s="92"/>
      <c r="S19" s="92"/>
      <c r="T19" s="92"/>
      <c r="U19" s="92"/>
      <c r="V19" s="92"/>
      <c r="W19" s="92"/>
    </row>
    <row r="20" spans="2:23" s="83" customFormat="1" ht="15" customHeight="1">
      <c r="B20" s="212" t="s">
        <v>5963</v>
      </c>
      <c r="C20" s="397"/>
      <c r="D20" s="184" t="s">
        <v>6123</v>
      </c>
      <c r="E20" s="265"/>
      <c r="F20" s="259"/>
      <c r="G20" s="213"/>
      <c r="I20" s="91">
        <v>3</v>
      </c>
      <c r="J20" s="91"/>
      <c r="K20" s="91"/>
      <c r="L20" s="91">
        <v>1</v>
      </c>
      <c r="M20" s="93" t="s">
        <v>5963</v>
      </c>
      <c r="N20" s="94" t="s">
        <v>6123</v>
      </c>
      <c r="O20" s="93" t="s">
        <v>6320</v>
      </c>
      <c r="P20" s="94"/>
      <c r="Q20" s="94"/>
      <c r="R20" s="92"/>
      <c r="S20" s="92"/>
      <c r="T20" s="92"/>
      <c r="U20" s="92"/>
      <c r="V20" s="92"/>
      <c r="W20" s="92"/>
    </row>
    <row r="21" spans="2:23" s="83" customFormat="1" ht="15" customHeight="1">
      <c r="B21" s="212" t="s">
        <v>6040</v>
      </c>
      <c r="C21" s="397"/>
      <c r="D21" s="184" t="s">
        <v>6124</v>
      </c>
      <c r="E21" s="265">
        <v>191.079993</v>
      </c>
      <c r="F21" s="259">
        <v>149.109993</v>
      </c>
      <c r="G21" s="213">
        <v>-41.97</v>
      </c>
      <c r="I21" s="91">
        <v>4</v>
      </c>
      <c r="J21" s="91"/>
      <c r="K21" s="91"/>
      <c r="L21" s="91">
        <v>1</v>
      </c>
      <c r="M21" s="93" t="s">
        <v>6040</v>
      </c>
      <c r="N21" s="94" t="s">
        <v>6124</v>
      </c>
      <c r="O21" s="93" t="s">
        <v>6317</v>
      </c>
      <c r="P21" s="102" t="s">
        <v>5992</v>
      </c>
      <c r="Q21" s="102" t="s">
        <v>5993</v>
      </c>
      <c r="R21" s="102" t="s">
        <v>4570</v>
      </c>
      <c r="S21" s="102" t="s">
        <v>4571</v>
      </c>
      <c r="T21" s="92"/>
      <c r="U21" s="92"/>
      <c r="V21" s="92"/>
      <c r="W21" s="92"/>
    </row>
    <row r="22" spans="2:23" s="83" customFormat="1" ht="15" customHeight="1">
      <c r="B22" s="212" t="s">
        <v>6042</v>
      </c>
      <c r="C22" s="397"/>
      <c r="D22" s="184" t="s">
        <v>6125</v>
      </c>
      <c r="E22" s="265">
        <v>0</v>
      </c>
      <c r="F22" s="259">
        <v>0</v>
      </c>
      <c r="G22" s="213"/>
      <c r="I22" s="91">
        <v>5</v>
      </c>
      <c r="J22" s="91"/>
      <c r="K22" s="91"/>
      <c r="L22" s="91">
        <v>1</v>
      </c>
      <c r="M22" s="93" t="s">
        <v>6042</v>
      </c>
      <c r="N22" s="94" t="s">
        <v>6125</v>
      </c>
      <c r="O22" s="93" t="s">
        <v>6320</v>
      </c>
      <c r="P22" s="94"/>
      <c r="Q22" s="94"/>
      <c r="R22" s="92"/>
      <c r="S22" s="92"/>
      <c r="T22" s="92"/>
      <c r="U22" s="92"/>
      <c r="V22" s="92"/>
      <c r="W22" s="92"/>
    </row>
    <row r="23" spans="2:23" s="83" customFormat="1" ht="15" customHeight="1">
      <c r="B23" s="212" t="s">
        <v>6126</v>
      </c>
      <c r="C23" s="397"/>
      <c r="D23" s="184" t="s">
        <v>6127</v>
      </c>
      <c r="E23" s="265"/>
      <c r="F23" s="259"/>
      <c r="G23" s="213"/>
      <c r="I23" s="91">
        <v>6</v>
      </c>
      <c r="J23" s="91"/>
      <c r="K23" s="91"/>
      <c r="L23" s="91">
        <v>1</v>
      </c>
      <c r="M23" s="93" t="s">
        <v>6126</v>
      </c>
      <c r="N23" s="94" t="s">
        <v>6127</v>
      </c>
      <c r="O23" s="93" t="s">
        <v>6320</v>
      </c>
      <c r="P23" s="94"/>
      <c r="Q23" s="94"/>
      <c r="R23" s="92"/>
      <c r="S23" s="92"/>
      <c r="T23" s="92"/>
      <c r="U23" s="92"/>
      <c r="V23" s="92"/>
      <c r="W23" s="92"/>
    </row>
    <row r="24" spans="2:23" s="83" customFormat="1" ht="24.75" customHeight="1">
      <c r="B24" s="212" t="s">
        <v>6044</v>
      </c>
      <c r="C24" s="397"/>
      <c r="D24" s="184" t="s">
        <v>6128</v>
      </c>
      <c r="E24" s="266"/>
      <c r="F24" s="260"/>
      <c r="G24" s="213"/>
      <c r="I24" s="91">
        <v>7</v>
      </c>
      <c r="J24" s="91"/>
      <c r="K24" s="91"/>
      <c r="L24" s="91">
        <v>1</v>
      </c>
      <c r="M24" s="93" t="s">
        <v>6044</v>
      </c>
      <c r="N24" s="94" t="s">
        <v>6128</v>
      </c>
      <c r="O24" s="93" t="s">
        <v>6320</v>
      </c>
      <c r="P24" s="94"/>
      <c r="Q24" s="94"/>
      <c r="R24" s="92"/>
      <c r="S24" s="92"/>
      <c r="T24" s="92"/>
      <c r="U24" s="92"/>
      <c r="V24" s="92"/>
      <c r="W24" s="92"/>
    </row>
    <row r="25" spans="2:23" s="83" customFormat="1" ht="15" customHeight="1">
      <c r="B25" s="212" t="s">
        <v>6059</v>
      </c>
      <c r="C25" s="397"/>
      <c r="D25" s="184" t="s">
        <v>6129</v>
      </c>
      <c r="E25" s="266"/>
      <c r="F25" s="260"/>
      <c r="G25" s="213"/>
      <c r="I25" s="91">
        <v>8</v>
      </c>
      <c r="J25" s="91"/>
      <c r="K25" s="91"/>
      <c r="L25" s="91">
        <v>1</v>
      </c>
      <c r="M25" s="93" t="s">
        <v>6059</v>
      </c>
      <c r="N25" s="94" t="s">
        <v>6129</v>
      </c>
      <c r="O25" s="93" t="s">
        <v>6320</v>
      </c>
      <c r="P25" s="94"/>
      <c r="Q25" s="94"/>
      <c r="R25" s="92"/>
      <c r="S25" s="92"/>
      <c r="T25" s="92"/>
      <c r="U25" s="92"/>
      <c r="V25" s="92"/>
      <c r="W25" s="92"/>
    </row>
    <row r="26" spans="2:23" s="83" customFormat="1" ht="15" customHeight="1">
      <c r="B26" s="212" t="s">
        <v>4136</v>
      </c>
      <c r="C26" s="398"/>
      <c r="D26" s="256" t="s">
        <v>6130</v>
      </c>
      <c r="E26" s="267">
        <v>191.079993</v>
      </c>
      <c r="F26" s="261">
        <v>149.109993</v>
      </c>
      <c r="G26" s="213">
        <v>-41.97</v>
      </c>
      <c r="I26" s="91">
        <v>9</v>
      </c>
      <c r="J26" s="91"/>
      <c r="K26" s="91"/>
      <c r="L26" s="91">
        <v>1</v>
      </c>
      <c r="M26" s="93" t="s">
        <v>4136</v>
      </c>
      <c r="N26" s="94" t="s">
        <v>6130</v>
      </c>
      <c r="O26" s="93" t="s">
        <v>6319</v>
      </c>
      <c r="P26" s="376" t="s">
        <v>6346</v>
      </c>
      <c r="Q26" s="377"/>
      <c r="R26" s="377"/>
      <c r="S26" s="378"/>
      <c r="T26" s="92"/>
      <c r="U26" s="92"/>
      <c r="V26" s="92"/>
      <c r="W26" s="92"/>
    </row>
    <row r="27" spans="2:23" s="83" customFormat="1" ht="15" customHeight="1">
      <c r="B27" s="212" t="s">
        <v>4137</v>
      </c>
      <c r="C27" s="390" t="s">
        <v>6131</v>
      </c>
      <c r="D27" s="391"/>
      <c r="E27" s="265">
        <v>36250.49897700001</v>
      </c>
      <c r="F27" s="259">
        <v>38772.255795000005</v>
      </c>
      <c r="G27" s="213">
        <v>2521.7568179999944</v>
      </c>
      <c r="I27" s="91">
        <v>10</v>
      </c>
      <c r="J27" s="91"/>
      <c r="K27" s="91"/>
      <c r="L27" s="91">
        <v>1</v>
      </c>
      <c r="M27" s="93" t="s">
        <v>4137</v>
      </c>
      <c r="N27" s="94" t="s">
        <v>6131</v>
      </c>
      <c r="O27" s="93" t="s">
        <v>6013</v>
      </c>
      <c r="P27" s="94" t="s">
        <v>5998</v>
      </c>
      <c r="Q27" s="94" t="s">
        <v>5999</v>
      </c>
      <c r="R27" s="92" t="s">
        <v>5935</v>
      </c>
      <c r="S27" s="92" t="s">
        <v>5936</v>
      </c>
      <c r="T27" s="92"/>
      <c r="U27" s="92"/>
      <c r="V27" s="92"/>
      <c r="W27" s="92"/>
    </row>
    <row r="28" spans="2:23" s="83" customFormat="1" ht="15" customHeight="1" thickBot="1">
      <c r="B28" s="214" t="s">
        <v>4138</v>
      </c>
      <c r="C28" s="435" t="s">
        <v>6132</v>
      </c>
      <c r="D28" s="436"/>
      <c r="E28" s="268">
        <v>0.5271099664620762</v>
      </c>
      <c r="F28" s="262">
        <v>0.38457910158332581</v>
      </c>
      <c r="G28" s="215">
        <v>-0.14253086487875039</v>
      </c>
      <c r="I28" s="91">
        <v>11</v>
      </c>
      <c r="J28" s="91"/>
      <c r="K28" s="91"/>
      <c r="L28" s="91">
        <v>1</v>
      </c>
      <c r="M28" s="93" t="s">
        <v>4138</v>
      </c>
      <c r="N28" s="94" t="s">
        <v>6132</v>
      </c>
      <c r="O28" s="93" t="s">
        <v>6319</v>
      </c>
      <c r="P28" s="376" t="s">
        <v>6347</v>
      </c>
      <c r="Q28" s="377"/>
      <c r="R28" s="377"/>
      <c r="S28" s="378"/>
      <c r="T28" s="92"/>
      <c r="U28" s="92"/>
      <c r="V28" s="92"/>
      <c r="W28" s="92"/>
    </row>
  </sheetData>
  <mergeCells count="5">
    <mergeCell ref="C18:C26"/>
    <mergeCell ref="C27:D27"/>
    <mergeCell ref="C28:D28"/>
    <mergeCell ref="P28:S28"/>
    <mergeCell ref="P26:S2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C6"/>
  <sheetViews>
    <sheetView workbookViewId="0">
      <selection activeCell="F36" sqref="F36"/>
    </sheetView>
  </sheetViews>
  <sheetFormatPr defaultRowHeight="16.5"/>
  <cols>
    <col min="2" max="2" width="13.75" bestFit="1" customWidth="1"/>
  </cols>
  <sheetData>
    <row r="2" spans="2:3">
      <c r="B2" t="s">
        <v>6350</v>
      </c>
      <c r="C2" t="s">
        <v>6351</v>
      </c>
    </row>
    <row r="3" spans="2:3">
      <c r="B3" t="s">
        <v>6352</v>
      </c>
      <c r="C3" t="s">
        <v>6353</v>
      </c>
    </row>
    <row r="5" spans="2:3">
      <c r="B5" t="s">
        <v>6620</v>
      </c>
      <c r="C5" t="s">
        <v>6621</v>
      </c>
    </row>
    <row r="6" spans="2:3">
      <c r="B6" t="s">
        <v>6622</v>
      </c>
      <c r="C6" t="s">
        <v>6623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B58"/>
  <sheetViews>
    <sheetView showGridLines="0" workbookViewId="0">
      <selection activeCell="K28" sqref="K28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7.5" style="6" bestFit="1" customWidth="1"/>
    <col min="4" max="4" width="4.5" style="6" bestFit="1" customWidth="1"/>
    <col min="5" max="5" width="7.5" style="6" bestFit="1" customWidth="1"/>
    <col min="6" max="7" width="9.75" style="6" customWidth="1"/>
    <col min="8" max="12" width="13.625" style="6" customWidth="1"/>
    <col min="13" max="13" width="2.125" style="6" customWidth="1"/>
    <col min="14" max="14" width="8.75" style="90" bestFit="1" customWidth="1"/>
    <col min="15" max="17" width="8.25" style="90" bestFit="1" customWidth="1"/>
    <col min="18" max="18" width="11" style="6" bestFit="1" customWidth="1"/>
    <col min="19" max="19" width="59.625" style="6" bestFit="1" customWidth="1"/>
    <col min="20" max="20" width="7" style="90" bestFit="1" customWidth="1"/>
    <col min="21" max="21" width="8.75" style="6" bestFit="1" customWidth="1"/>
    <col min="22" max="22" width="14.25" style="6" bestFit="1" customWidth="1"/>
    <col min="23" max="23" width="7" style="6" bestFit="1" customWidth="1"/>
    <col min="24" max="24" width="19.75" style="6" bestFit="1" customWidth="1"/>
    <col min="25" max="27" width="7" style="6" bestFit="1" customWidth="1"/>
    <col min="28" max="28" width="13.875" style="6" bestFit="1" customWidth="1"/>
    <col min="29" max="16384" width="9" style="6"/>
  </cols>
  <sheetData>
    <row r="2" spans="2:28" ht="25.5" customHeight="1">
      <c r="B2" s="106" t="s">
        <v>6354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96"/>
      <c r="O2" s="89"/>
      <c r="P2" s="89"/>
      <c r="Q2" s="89"/>
      <c r="R2" s="87"/>
      <c r="S2" s="87"/>
      <c r="T2" s="89"/>
      <c r="U2" s="87"/>
      <c r="V2" s="87"/>
      <c r="W2" s="87"/>
      <c r="X2" s="87"/>
      <c r="Y2" s="87"/>
      <c r="Z2" s="87"/>
    </row>
    <row r="3" spans="2:28" ht="15" customHeight="1">
      <c r="O3" s="162"/>
      <c r="P3" s="162"/>
      <c r="Q3" s="162"/>
      <c r="R3" s="160"/>
      <c r="S3" s="160"/>
      <c r="T3" s="162"/>
      <c r="U3" s="160"/>
      <c r="V3" s="160"/>
      <c r="W3" s="160"/>
      <c r="X3" s="160"/>
      <c r="Y3" s="160"/>
      <c r="Z3" s="160"/>
    </row>
    <row r="4" spans="2:28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  <c r="O4" s="162"/>
      <c r="P4" s="162"/>
      <c r="Q4" s="162"/>
      <c r="R4" s="160"/>
      <c r="S4" s="160"/>
      <c r="T4" s="162"/>
      <c r="U4" s="160"/>
      <c r="V4" s="160"/>
      <c r="W4" s="160"/>
      <c r="X4" s="160"/>
      <c r="Y4" s="160"/>
      <c r="Z4" s="160"/>
    </row>
    <row r="5" spans="2:28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62"/>
      <c r="P5" s="162"/>
      <c r="Q5" s="162"/>
      <c r="R5" s="160"/>
      <c r="S5" s="160"/>
      <c r="T5" s="162"/>
      <c r="U5" s="160"/>
      <c r="V5" s="160"/>
      <c r="W5" s="160"/>
      <c r="X5" s="160"/>
      <c r="Y5" s="160"/>
      <c r="Z5" s="160"/>
    </row>
    <row r="6" spans="2:28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  <c r="O6" s="162"/>
      <c r="P6" s="162"/>
      <c r="Q6" s="162"/>
      <c r="R6" s="160"/>
      <c r="S6" s="160"/>
      <c r="T6" s="162"/>
      <c r="U6" s="160"/>
      <c r="V6" s="160"/>
      <c r="W6" s="160"/>
      <c r="X6" s="160"/>
      <c r="Y6" s="160"/>
      <c r="Z6" s="160"/>
    </row>
    <row r="7" spans="2:28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  <c r="O7" s="162"/>
      <c r="P7" s="162"/>
      <c r="Q7" s="162"/>
      <c r="R7" s="160"/>
      <c r="S7" s="160"/>
      <c r="T7" s="162"/>
      <c r="U7" s="160"/>
      <c r="V7" s="160"/>
      <c r="W7" s="160"/>
      <c r="X7" s="160"/>
      <c r="Y7" s="160"/>
      <c r="Z7" s="160"/>
    </row>
    <row r="8" spans="2:28" s="160" customFormat="1" ht="15" customHeight="1">
      <c r="C8" s="161"/>
      <c r="N8" s="162"/>
      <c r="O8" s="162"/>
      <c r="P8" s="162"/>
      <c r="Q8" s="162"/>
      <c r="T8" s="162"/>
    </row>
    <row r="9" spans="2:28" s="160" customFormat="1" ht="15" customHeight="1">
      <c r="B9" s="6" t="s">
        <v>5898</v>
      </c>
      <c r="C9" s="161"/>
      <c r="N9" s="162"/>
      <c r="O9" s="162"/>
      <c r="P9" s="162"/>
      <c r="Q9" s="162"/>
      <c r="T9" s="162"/>
    </row>
    <row r="10" spans="2:28" s="160" customFormat="1" ht="15" customHeight="1">
      <c r="C10" s="161"/>
      <c r="N10" s="162"/>
      <c r="O10" s="162"/>
      <c r="P10" s="162"/>
      <c r="Q10" s="162"/>
      <c r="T10" s="162"/>
    </row>
    <row r="11" spans="2:28" s="160" customFormat="1" ht="15" customHeight="1">
      <c r="C11" s="161"/>
      <c r="N11" s="162"/>
      <c r="O11" s="162"/>
      <c r="P11" s="162"/>
      <c r="Q11" s="162"/>
      <c r="T11" s="162"/>
    </row>
    <row r="12" spans="2:28" s="160" customFormat="1" ht="15" customHeight="1">
      <c r="C12" s="161"/>
      <c r="N12" s="162"/>
      <c r="O12" s="162"/>
      <c r="P12" s="162"/>
      <c r="Q12" s="162"/>
      <c r="T12" s="162"/>
    </row>
    <row r="13" spans="2:28" s="160" customFormat="1" ht="15" customHeight="1">
      <c r="C13" s="161"/>
      <c r="N13" s="162"/>
      <c r="O13" s="162"/>
      <c r="P13" s="162"/>
      <c r="Q13" s="162"/>
      <c r="T13" s="162"/>
    </row>
    <row r="14" spans="2:28" s="160" customFormat="1" ht="15" customHeight="1">
      <c r="C14" s="161"/>
      <c r="N14" s="162"/>
      <c r="O14" s="162"/>
      <c r="P14" s="162"/>
      <c r="Q14" s="162"/>
      <c r="T14" s="162"/>
    </row>
    <row r="15" spans="2:28" ht="15" customHeight="1">
      <c r="B15" s="6" t="s">
        <v>6433</v>
      </c>
    </row>
    <row r="16" spans="2:28" ht="15" customHeight="1">
      <c r="B16" s="325" t="s">
        <v>6095</v>
      </c>
      <c r="C16" s="326"/>
      <c r="D16" s="326"/>
      <c r="E16" s="326"/>
      <c r="F16" s="326"/>
      <c r="G16" s="327"/>
      <c r="H16" s="328" t="s">
        <v>6422</v>
      </c>
      <c r="I16" s="328" t="s">
        <v>6423</v>
      </c>
      <c r="J16" s="328" t="s">
        <v>6424</v>
      </c>
      <c r="K16" s="328" t="s">
        <v>6425</v>
      </c>
      <c r="L16" s="328" t="s">
        <v>6426</v>
      </c>
      <c r="N16" s="6"/>
      <c r="X16" s="97"/>
      <c r="AB16" s="97"/>
    </row>
    <row r="17" spans="2:28" ht="15" customHeight="1">
      <c r="B17" s="329"/>
      <c r="C17" s="330"/>
      <c r="D17" s="330"/>
      <c r="E17" s="330"/>
      <c r="F17" s="330"/>
      <c r="G17" s="331"/>
      <c r="H17" s="437" t="s">
        <v>6427</v>
      </c>
      <c r="I17" s="438" t="s">
        <v>6428</v>
      </c>
      <c r="J17" s="438"/>
      <c r="K17" s="438"/>
      <c r="L17" s="437" t="s">
        <v>6429</v>
      </c>
      <c r="N17" s="6" t="s">
        <v>5901</v>
      </c>
      <c r="X17" s="97"/>
      <c r="AB17" s="97" t="s">
        <v>5889</v>
      </c>
    </row>
    <row r="18" spans="2:28" ht="24">
      <c r="B18" s="332"/>
      <c r="C18" s="333"/>
      <c r="D18" s="333"/>
      <c r="E18" s="333"/>
      <c r="F18" s="333"/>
      <c r="G18" s="334"/>
      <c r="H18" s="438"/>
      <c r="I18" s="335" t="s">
        <v>6430</v>
      </c>
      <c r="J18" s="335" t="s">
        <v>6431</v>
      </c>
      <c r="K18" s="335" t="s">
        <v>6432</v>
      </c>
      <c r="L18" s="438"/>
      <c r="N18" s="99" t="s">
        <v>5879</v>
      </c>
      <c r="O18" s="99" t="s">
        <v>5880</v>
      </c>
      <c r="P18" s="99" t="s">
        <v>5881</v>
      </c>
      <c r="Q18" s="99" t="s">
        <v>5882</v>
      </c>
      <c r="R18" s="98" t="s">
        <v>5888</v>
      </c>
      <c r="S18" s="99" t="s">
        <v>5883</v>
      </c>
      <c r="T18" s="98" t="s">
        <v>6015</v>
      </c>
      <c r="U18" s="98" t="s">
        <v>5990</v>
      </c>
      <c r="V18" s="98" t="s">
        <v>5991</v>
      </c>
      <c r="W18" s="98" t="s">
        <v>5884</v>
      </c>
      <c r="X18" s="98" t="s">
        <v>5885</v>
      </c>
      <c r="Y18" s="99" t="s">
        <v>5886</v>
      </c>
      <c r="Z18" s="99" t="s">
        <v>5887</v>
      </c>
      <c r="AA18" s="99" t="s">
        <v>5890</v>
      </c>
      <c r="AB18" s="99" t="s">
        <v>5891</v>
      </c>
    </row>
    <row r="19" spans="2:28" s="83" customFormat="1" ht="15" customHeight="1">
      <c r="B19" s="321" t="s">
        <v>6355</v>
      </c>
      <c r="C19" s="443" t="s">
        <v>6356</v>
      </c>
      <c r="D19" s="443" t="s">
        <v>6357</v>
      </c>
      <c r="E19" s="446" t="s">
        <v>6358</v>
      </c>
      <c r="F19" s="448"/>
      <c r="G19" s="447"/>
      <c r="H19" s="352">
        <v>12</v>
      </c>
      <c r="I19" s="352">
        <v>-1</v>
      </c>
      <c r="J19" s="353">
        <v>0</v>
      </c>
      <c r="K19" s="353">
        <f>+I19-J19</f>
        <v>-1</v>
      </c>
      <c r="L19" s="353">
        <f>+H19+K19</f>
        <v>11</v>
      </c>
      <c r="N19" s="91">
        <v>1</v>
      </c>
      <c r="O19" s="91"/>
      <c r="P19" s="91"/>
      <c r="Q19" s="91">
        <v>1</v>
      </c>
      <c r="R19" s="93" t="s">
        <v>6434</v>
      </c>
      <c r="S19" s="94"/>
      <c r="T19" s="93"/>
      <c r="U19" s="94"/>
      <c r="V19" s="94"/>
      <c r="W19" s="92"/>
      <c r="X19" s="92"/>
      <c r="Y19" s="92"/>
      <c r="Z19" s="92"/>
      <c r="AA19" s="92"/>
      <c r="AB19" s="92"/>
    </row>
    <row r="20" spans="2:28" s="83" customFormat="1" ht="15" customHeight="1">
      <c r="B20" s="321" t="s">
        <v>6359</v>
      </c>
      <c r="C20" s="450"/>
      <c r="D20" s="450"/>
      <c r="E20" s="439" t="s">
        <v>6360</v>
      </c>
      <c r="F20" s="439"/>
      <c r="G20" s="439"/>
      <c r="H20" s="352">
        <v>12</v>
      </c>
      <c r="I20" s="352">
        <v>-1</v>
      </c>
      <c r="J20" s="353">
        <v>0</v>
      </c>
      <c r="K20" s="353">
        <f t="shared" ref="K20:K58" si="0">+I20-J20</f>
        <v>-1</v>
      </c>
      <c r="L20" s="353">
        <f t="shared" ref="L20:L58" si="1">+H20+K20</f>
        <v>11</v>
      </c>
      <c r="N20" s="91">
        <v>2</v>
      </c>
      <c r="O20" s="91"/>
      <c r="P20" s="91"/>
      <c r="Q20" s="91">
        <v>1</v>
      </c>
      <c r="R20" s="93" t="s">
        <v>6435</v>
      </c>
      <c r="S20" s="94"/>
      <c r="T20" s="93"/>
      <c r="U20" s="94"/>
      <c r="V20" s="94"/>
      <c r="W20" s="92"/>
      <c r="X20" s="92"/>
      <c r="Y20" s="92"/>
      <c r="Z20" s="92"/>
      <c r="AA20" s="92"/>
      <c r="AB20" s="92"/>
    </row>
    <row r="21" spans="2:28" s="83" customFormat="1" ht="15" customHeight="1">
      <c r="B21" s="321" t="s">
        <v>6361</v>
      </c>
      <c r="C21" s="450"/>
      <c r="D21" s="450"/>
      <c r="E21" s="440" t="s">
        <v>6362</v>
      </c>
      <c r="F21" s="440" t="s">
        <v>6363</v>
      </c>
      <c r="G21" s="336" t="s">
        <v>6364</v>
      </c>
      <c r="H21" s="354">
        <v>2741658000</v>
      </c>
      <c r="I21" s="354">
        <v>0</v>
      </c>
      <c r="J21" s="354">
        <v>0</v>
      </c>
      <c r="K21" s="354">
        <f t="shared" si="0"/>
        <v>0</v>
      </c>
      <c r="L21" s="354">
        <f t="shared" si="1"/>
        <v>2741658000</v>
      </c>
      <c r="N21" s="91">
        <v>3</v>
      </c>
      <c r="O21" s="91"/>
      <c r="P21" s="91"/>
      <c r="Q21" s="91">
        <v>1</v>
      </c>
      <c r="R21" s="93" t="s">
        <v>6436</v>
      </c>
      <c r="S21" s="94"/>
      <c r="T21" s="93"/>
      <c r="U21" s="94"/>
      <c r="V21" s="94"/>
      <c r="W21" s="92"/>
      <c r="X21" s="92"/>
      <c r="Y21" s="92"/>
      <c r="Z21" s="92"/>
      <c r="AA21" s="92"/>
      <c r="AB21" s="92"/>
    </row>
    <row r="22" spans="2:28" s="83" customFormat="1" ht="15" customHeight="1">
      <c r="B22" s="321" t="s">
        <v>6365</v>
      </c>
      <c r="C22" s="450"/>
      <c r="D22" s="450"/>
      <c r="E22" s="441"/>
      <c r="F22" s="442"/>
      <c r="G22" s="336" t="s">
        <v>6366</v>
      </c>
      <c r="H22" s="354">
        <v>2741658000</v>
      </c>
      <c r="I22" s="354">
        <v>0</v>
      </c>
      <c r="J22" s="354">
        <v>0</v>
      </c>
      <c r="K22" s="354">
        <f t="shared" si="0"/>
        <v>0</v>
      </c>
      <c r="L22" s="354">
        <f t="shared" si="1"/>
        <v>2741658000</v>
      </c>
      <c r="N22" s="91">
        <v>4</v>
      </c>
      <c r="O22" s="91"/>
      <c r="P22" s="91"/>
      <c r="Q22" s="91">
        <v>1</v>
      </c>
      <c r="R22" s="93" t="s">
        <v>6437</v>
      </c>
      <c r="S22" s="94"/>
      <c r="T22" s="93"/>
      <c r="U22" s="94"/>
      <c r="V22" s="94"/>
      <c r="W22" s="92"/>
      <c r="X22" s="92"/>
      <c r="Y22" s="92"/>
      <c r="Z22" s="92"/>
      <c r="AA22" s="92"/>
      <c r="AB22" s="92"/>
    </row>
    <row r="23" spans="2:28" s="83" customFormat="1" ht="15" customHeight="1">
      <c r="B23" s="321" t="s">
        <v>6367</v>
      </c>
      <c r="C23" s="450"/>
      <c r="D23" s="450"/>
      <c r="E23" s="441"/>
      <c r="F23" s="443" t="s">
        <v>6368</v>
      </c>
      <c r="G23" s="336" t="s">
        <v>6364</v>
      </c>
      <c r="H23" s="354">
        <v>11997393982</v>
      </c>
      <c r="I23" s="354">
        <v>-4999500000</v>
      </c>
      <c r="J23" s="354">
        <v>0</v>
      </c>
      <c r="K23" s="354">
        <f t="shared" si="0"/>
        <v>-4999500000</v>
      </c>
      <c r="L23" s="354">
        <f t="shared" si="1"/>
        <v>6997893982</v>
      </c>
      <c r="N23" s="91">
        <v>5</v>
      </c>
      <c r="O23" s="91"/>
      <c r="P23" s="91"/>
      <c r="Q23" s="91">
        <v>1</v>
      </c>
      <c r="R23" s="93" t="s">
        <v>6438</v>
      </c>
      <c r="S23" s="94"/>
      <c r="T23" s="93"/>
      <c r="U23" s="94"/>
      <c r="V23" s="94"/>
      <c r="W23" s="92"/>
      <c r="X23" s="92"/>
      <c r="Y23" s="92"/>
      <c r="Z23" s="92"/>
      <c r="AA23" s="92"/>
      <c r="AB23" s="92"/>
    </row>
    <row r="24" spans="2:28" s="83" customFormat="1" ht="15" customHeight="1">
      <c r="B24" s="321" t="s">
        <v>6369</v>
      </c>
      <c r="C24" s="450"/>
      <c r="D24" s="450"/>
      <c r="E24" s="442"/>
      <c r="F24" s="444"/>
      <c r="G24" s="336" t="s">
        <v>6366</v>
      </c>
      <c r="H24" s="354">
        <v>11997393982</v>
      </c>
      <c r="I24" s="354">
        <v>-4999500000</v>
      </c>
      <c r="J24" s="354">
        <v>0</v>
      </c>
      <c r="K24" s="354">
        <f t="shared" si="0"/>
        <v>-4999500000</v>
      </c>
      <c r="L24" s="354">
        <f t="shared" si="1"/>
        <v>6997893982</v>
      </c>
      <c r="N24" s="91">
        <v>6</v>
      </c>
      <c r="O24" s="91"/>
      <c r="P24" s="91"/>
      <c r="Q24" s="91">
        <v>1</v>
      </c>
      <c r="R24" s="93" t="s">
        <v>6439</v>
      </c>
      <c r="S24" s="94"/>
      <c r="T24" s="93"/>
      <c r="U24" s="94"/>
      <c r="V24" s="94"/>
      <c r="W24" s="92"/>
      <c r="X24" s="92"/>
      <c r="Y24" s="92"/>
      <c r="Z24" s="92"/>
      <c r="AA24" s="92"/>
      <c r="AB24" s="92"/>
    </row>
    <row r="25" spans="2:28" s="83" customFormat="1" ht="15" customHeight="1">
      <c r="B25" s="321" t="s">
        <v>6370</v>
      </c>
      <c r="C25" s="450"/>
      <c r="D25" s="450"/>
      <c r="E25" s="445" t="s">
        <v>6371</v>
      </c>
      <c r="F25" s="439" t="s">
        <v>6372</v>
      </c>
      <c r="G25" s="439"/>
      <c r="H25" s="354">
        <v>1010998657</v>
      </c>
      <c r="I25" s="354">
        <v>14355087</v>
      </c>
      <c r="J25" s="354">
        <v>0</v>
      </c>
      <c r="K25" s="355">
        <f t="shared" si="0"/>
        <v>14355087</v>
      </c>
      <c r="L25" s="355">
        <f t="shared" si="1"/>
        <v>1025353744</v>
      </c>
      <c r="N25" s="91">
        <v>7</v>
      </c>
      <c r="O25" s="91"/>
      <c r="P25" s="91"/>
      <c r="Q25" s="91">
        <v>1</v>
      </c>
      <c r="R25" s="93" t="s">
        <v>6440</v>
      </c>
      <c r="S25" s="94"/>
      <c r="T25" s="93"/>
      <c r="U25" s="94"/>
      <c r="V25" s="94"/>
      <c r="W25" s="92"/>
      <c r="X25" s="92"/>
      <c r="Y25" s="92"/>
      <c r="Z25" s="92"/>
      <c r="AA25" s="92"/>
      <c r="AB25" s="92"/>
    </row>
    <row r="26" spans="2:28" s="83" customFormat="1" ht="15" customHeight="1">
      <c r="B26" s="321" t="s">
        <v>6373</v>
      </c>
      <c r="C26" s="450"/>
      <c r="D26" s="450"/>
      <c r="E26" s="445"/>
      <c r="F26" s="439" t="s">
        <v>6374</v>
      </c>
      <c r="G26" s="439"/>
      <c r="H26" s="354">
        <v>0</v>
      </c>
      <c r="I26" s="354">
        <v>0</v>
      </c>
      <c r="J26" s="354">
        <v>0</v>
      </c>
      <c r="K26" s="354">
        <f t="shared" si="0"/>
        <v>0</v>
      </c>
      <c r="L26" s="354">
        <f t="shared" si="1"/>
        <v>0</v>
      </c>
      <c r="N26" s="91">
        <v>8</v>
      </c>
      <c r="O26" s="91"/>
      <c r="P26" s="91"/>
      <c r="Q26" s="91">
        <v>1</v>
      </c>
      <c r="R26" s="93" t="s">
        <v>6441</v>
      </c>
      <c r="S26" s="94"/>
      <c r="T26" s="93"/>
      <c r="U26" s="94"/>
      <c r="V26" s="94"/>
      <c r="W26" s="92"/>
      <c r="X26" s="92"/>
      <c r="Y26" s="92"/>
      <c r="Z26" s="92"/>
      <c r="AA26" s="92"/>
      <c r="AB26" s="92"/>
    </row>
    <row r="27" spans="2:28" s="83" customFormat="1" ht="15" customHeight="1">
      <c r="B27" s="321" t="s">
        <v>6375</v>
      </c>
      <c r="C27" s="450"/>
      <c r="D27" s="450"/>
      <c r="E27" s="445"/>
      <c r="F27" s="439" t="s">
        <v>6376</v>
      </c>
      <c r="G27" s="439"/>
      <c r="H27" s="354">
        <v>0</v>
      </c>
      <c r="I27" s="354">
        <v>0</v>
      </c>
      <c r="J27" s="354">
        <v>0</v>
      </c>
      <c r="K27" s="355">
        <f>+I27-J27</f>
        <v>0</v>
      </c>
      <c r="L27" s="355">
        <f>+H27+K27</f>
        <v>0</v>
      </c>
      <c r="N27" s="91">
        <v>9</v>
      </c>
      <c r="O27" s="91"/>
      <c r="P27" s="91"/>
      <c r="Q27" s="91">
        <v>1</v>
      </c>
      <c r="R27" s="93" t="s">
        <v>6442</v>
      </c>
      <c r="S27" s="94"/>
      <c r="T27" s="93"/>
      <c r="U27" s="94"/>
      <c r="V27" s="94"/>
      <c r="W27" s="92"/>
      <c r="X27" s="92"/>
      <c r="Y27" s="92"/>
      <c r="Z27" s="92"/>
      <c r="AA27" s="92"/>
      <c r="AB27" s="92"/>
    </row>
    <row r="28" spans="2:28" s="83" customFormat="1" ht="15" customHeight="1">
      <c r="B28" s="321" t="s">
        <v>6377</v>
      </c>
      <c r="C28" s="450"/>
      <c r="D28" s="450"/>
      <c r="E28" s="445"/>
      <c r="F28" s="446" t="s">
        <v>6378</v>
      </c>
      <c r="G28" s="447"/>
      <c r="H28" s="354">
        <f>SUM(H25:H27)</f>
        <v>1010998657</v>
      </c>
      <c r="I28" s="354">
        <f>SUM(I25:I27)</f>
        <v>14355087</v>
      </c>
      <c r="J28" s="354">
        <f>SUM(J25:J27)</f>
        <v>0</v>
      </c>
      <c r="K28" s="354">
        <f t="shared" si="0"/>
        <v>14355087</v>
      </c>
      <c r="L28" s="354">
        <f t="shared" si="1"/>
        <v>1025353744</v>
      </c>
      <c r="N28" s="91">
        <v>10</v>
      </c>
      <c r="O28" s="91"/>
      <c r="P28" s="91"/>
      <c r="Q28" s="91">
        <v>1</v>
      </c>
      <c r="R28" s="93" t="s">
        <v>5913</v>
      </c>
      <c r="S28" s="94"/>
      <c r="T28" s="93"/>
      <c r="U28" s="94"/>
      <c r="V28" s="94"/>
      <c r="W28" s="92"/>
      <c r="X28" s="92"/>
      <c r="Y28" s="92"/>
      <c r="Z28" s="92"/>
      <c r="AA28" s="92"/>
      <c r="AB28" s="92"/>
    </row>
    <row r="29" spans="2:28" s="83" customFormat="1" ht="15" customHeight="1">
      <c r="B29" s="321" t="s">
        <v>6379</v>
      </c>
      <c r="C29" s="450"/>
      <c r="D29" s="450"/>
      <c r="E29" s="439" t="s">
        <v>6380</v>
      </c>
      <c r="F29" s="439"/>
      <c r="G29" s="439"/>
      <c r="H29" s="354">
        <v>0</v>
      </c>
      <c r="I29" s="354">
        <v>0</v>
      </c>
      <c r="J29" s="354">
        <v>0</v>
      </c>
      <c r="K29" s="354">
        <f t="shared" si="0"/>
        <v>0</v>
      </c>
      <c r="L29" s="354">
        <f t="shared" si="1"/>
        <v>0</v>
      </c>
      <c r="N29" s="91">
        <v>11</v>
      </c>
      <c r="O29" s="91"/>
      <c r="P29" s="91"/>
      <c r="Q29" s="91">
        <v>1</v>
      </c>
      <c r="R29" s="93" t="s">
        <v>5916</v>
      </c>
      <c r="S29" s="94"/>
      <c r="T29" s="93"/>
      <c r="U29" s="94"/>
      <c r="V29" s="94"/>
      <c r="W29" s="92"/>
      <c r="X29" s="92"/>
      <c r="Y29" s="92"/>
      <c r="Z29" s="92"/>
      <c r="AA29" s="92"/>
      <c r="AB29" s="92"/>
    </row>
    <row r="30" spans="2:28" s="83" customFormat="1" ht="15" customHeight="1">
      <c r="B30" s="321" t="s">
        <v>6381</v>
      </c>
      <c r="C30" s="450"/>
      <c r="D30" s="450"/>
      <c r="E30" s="439" t="s">
        <v>6382</v>
      </c>
      <c r="F30" s="439"/>
      <c r="G30" s="439"/>
      <c r="H30" s="354">
        <v>0</v>
      </c>
      <c r="I30" s="354">
        <v>0</v>
      </c>
      <c r="J30" s="354">
        <v>0</v>
      </c>
      <c r="K30" s="354">
        <f t="shared" si="0"/>
        <v>0</v>
      </c>
      <c r="L30" s="354">
        <f t="shared" si="1"/>
        <v>0</v>
      </c>
      <c r="N30" s="91">
        <v>12</v>
      </c>
      <c r="O30" s="91"/>
      <c r="P30" s="91"/>
      <c r="Q30" s="91">
        <v>1</v>
      </c>
      <c r="R30" s="93" t="s">
        <v>5926</v>
      </c>
      <c r="S30" s="94"/>
      <c r="T30" s="93"/>
      <c r="U30" s="94"/>
      <c r="V30" s="94"/>
      <c r="W30" s="92"/>
      <c r="X30" s="92"/>
      <c r="Y30" s="92"/>
      <c r="Z30" s="92"/>
      <c r="AA30" s="92"/>
      <c r="AB30" s="92"/>
    </row>
    <row r="31" spans="2:28" s="83" customFormat="1" ht="15" customHeight="1">
      <c r="B31" s="321" t="s">
        <v>6100</v>
      </c>
      <c r="C31" s="450"/>
      <c r="D31" s="444"/>
      <c r="E31" s="439" t="s">
        <v>6383</v>
      </c>
      <c r="F31" s="439"/>
      <c r="G31" s="439"/>
      <c r="H31" s="354">
        <f>SUM(H21,H23,H28,H29,H30)</f>
        <v>15750050639</v>
      </c>
      <c r="I31" s="354">
        <f>SUM(I21,I23,I28,I29,I30)</f>
        <v>-4985144913</v>
      </c>
      <c r="J31" s="354">
        <f>SUM(J21,J23,J28,J29,J30)</f>
        <v>0</v>
      </c>
      <c r="K31" s="354">
        <f t="shared" si="0"/>
        <v>-4985144913</v>
      </c>
      <c r="L31" s="354">
        <f t="shared" si="1"/>
        <v>10764905726</v>
      </c>
      <c r="N31" s="91">
        <v>13</v>
      </c>
      <c r="O31" s="91"/>
      <c r="P31" s="91"/>
      <c r="Q31" s="91">
        <v>1</v>
      </c>
      <c r="R31" s="93" t="s">
        <v>5935</v>
      </c>
      <c r="S31" s="94"/>
      <c r="T31" s="93"/>
      <c r="U31" s="94"/>
      <c r="V31" s="94"/>
      <c r="W31" s="92"/>
      <c r="X31" s="92"/>
      <c r="Y31" s="92"/>
      <c r="Z31" s="92"/>
      <c r="AA31" s="92"/>
      <c r="AB31" s="92"/>
    </row>
    <row r="32" spans="2:28" s="83" customFormat="1" ht="15" customHeight="1">
      <c r="B32" s="321" t="s">
        <v>6629</v>
      </c>
      <c r="C32" s="450"/>
      <c r="D32" s="451" t="s">
        <v>6384</v>
      </c>
      <c r="E32" s="452"/>
      <c r="F32" s="453"/>
      <c r="G32" s="361" t="s">
        <v>6626</v>
      </c>
      <c r="H32" s="354">
        <v>0</v>
      </c>
      <c r="I32" s="354">
        <v>0</v>
      </c>
      <c r="J32" s="354">
        <v>0</v>
      </c>
      <c r="K32" s="354">
        <f t="shared" si="0"/>
        <v>0</v>
      </c>
      <c r="L32" s="354">
        <f t="shared" si="1"/>
        <v>0</v>
      </c>
      <c r="N32" s="91">
        <v>14</v>
      </c>
      <c r="O32" s="91"/>
      <c r="P32" s="91"/>
      <c r="Q32" s="91">
        <v>1</v>
      </c>
      <c r="R32" s="93" t="s">
        <v>5937</v>
      </c>
      <c r="S32" s="94"/>
      <c r="T32" s="93"/>
      <c r="U32" s="94"/>
      <c r="V32" s="94"/>
      <c r="W32" s="92"/>
      <c r="X32" s="92"/>
      <c r="Y32" s="92"/>
      <c r="Z32" s="92"/>
      <c r="AA32" s="92"/>
      <c r="AB32" s="92"/>
    </row>
    <row r="33" spans="2:28" s="83" customFormat="1" ht="15" customHeight="1">
      <c r="B33" s="346" t="s">
        <v>6628</v>
      </c>
      <c r="C33" s="450"/>
      <c r="D33" s="454"/>
      <c r="E33" s="455"/>
      <c r="F33" s="456"/>
      <c r="G33" s="347" t="s">
        <v>6627</v>
      </c>
      <c r="H33" s="354">
        <v>0</v>
      </c>
      <c r="I33" s="354">
        <v>0</v>
      </c>
      <c r="J33" s="354">
        <v>0</v>
      </c>
      <c r="K33" s="354">
        <f>+I33-J33</f>
        <v>0</v>
      </c>
      <c r="L33" s="354">
        <f>+H33+K33</f>
        <v>0</v>
      </c>
      <c r="N33" s="91">
        <v>15</v>
      </c>
      <c r="O33" s="91"/>
      <c r="P33" s="91"/>
      <c r="Q33" s="91">
        <v>1</v>
      </c>
      <c r="R33" s="93" t="s">
        <v>5952</v>
      </c>
      <c r="S33" s="94"/>
      <c r="T33" s="93"/>
      <c r="U33" s="94"/>
      <c r="V33" s="94"/>
      <c r="W33" s="92"/>
      <c r="X33" s="92"/>
      <c r="Y33" s="92"/>
      <c r="Z33" s="92"/>
      <c r="AA33" s="92"/>
      <c r="AB33" s="92"/>
    </row>
    <row r="34" spans="2:28" s="83" customFormat="1" ht="15" customHeight="1">
      <c r="B34" s="321" t="s">
        <v>6385</v>
      </c>
      <c r="C34" s="444"/>
      <c r="D34" s="439" t="s">
        <v>6386</v>
      </c>
      <c r="E34" s="439"/>
      <c r="F34" s="439"/>
      <c r="G34" s="439"/>
      <c r="H34" s="354">
        <f>SUM(H31,H32)</f>
        <v>15750050639</v>
      </c>
      <c r="I34" s="354">
        <f>SUM(I31,I32)</f>
        <v>-4985144913</v>
      </c>
      <c r="J34" s="354">
        <f>SUM(J31,J32)</f>
        <v>0</v>
      </c>
      <c r="K34" s="354">
        <f t="shared" si="0"/>
        <v>-4985144913</v>
      </c>
      <c r="L34" s="354">
        <f t="shared" si="1"/>
        <v>10764905726</v>
      </c>
      <c r="N34" s="91">
        <v>16</v>
      </c>
      <c r="O34" s="91"/>
      <c r="P34" s="91"/>
      <c r="Q34" s="91">
        <v>1</v>
      </c>
      <c r="R34" s="93" t="s">
        <v>4136</v>
      </c>
      <c r="S34" s="94"/>
      <c r="T34" s="93"/>
      <c r="U34" s="94"/>
      <c r="V34" s="94"/>
      <c r="W34" s="92"/>
      <c r="X34" s="92"/>
      <c r="Y34" s="92"/>
      <c r="Z34" s="92"/>
      <c r="AA34" s="92"/>
      <c r="AB34" s="92"/>
    </row>
    <row r="35" spans="2:28" s="83" customFormat="1" ht="15" customHeight="1">
      <c r="B35" s="321" t="s">
        <v>6387</v>
      </c>
      <c r="C35" s="449" t="s">
        <v>6388</v>
      </c>
      <c r="D35" s="439" t="s">
        <v>6389</v>
      </c>
      <c r="E35" s="439"/>
      <c r="F35" s="439"/>
      <c r="G35" s="439"/>
      <c r="H35" s="352">
        <v>7</v>
      </c>
      <c r="I35" s="353">
        <v>0</v>
      </c>
      <c r="J35" s="353">
        <v>0</v>
      </c>
      <c r="K35" s="353">
        <f t="shared" si="0"/>
        <v>0</v>
      </c>
      <c r="L35" s="353">
        <f t="shared" si="1"/>
        <v>7</v>
      </c>
      <c r="N35" s="91">
        <v>17</v>
      </c>
      <c r="O35" s="91"/>
      <c r="P35" s="91"/>
      <c r="Q35" s="91">
        <v>1</v>
      </c>
      <c r="R35" s="93" t="s">
        <v>6443</v>
      </c>
      <c r="S35" s="94"/>
      <c r="T35" s="93"/>
      <c r="U35" s="94"/>
      <c r="V35" s="94"/>
      <c r="W35" s="92"/>
      <c r="X35" s="92"/>
      <c r="Y35" s="92"/>
      <c r="Z35" s="92"/>
      <c r="AA35" s="92"/>
      <c r="AB35" s="92"/>
    </row>
    <row r="36" spans="2:28" s="83" customFormat="1" ht="15" customHeight="1">
      <c r="B36" s="321" t="s">
        <v>6390</v>
      </c>
      <c r="C36" s="449"/>
      <c r="D36" s="443" t="s">
        <v>6357</v>
      </c>
      <c r="E36" s="446" t="s">
        <v>6358</v>
      </c>
      <c r="F36" s="448"/>
      <c r="G36" s="447"/>
      <c r="H36" s="352">
        <v>16</v>
      </c>
      <c r="I36" s="353">
        <v>2</v>
      </c>
      <c r="J36" s="353">
        <v>0</v>
      </c>
      <c r="K36" s="353">
        <f t="shared" si="0"/>
        <v>2</v>
      </c>
      <c r="L36" s="353">
        <f t="shared" si="1"/>
        <v>18</v>
      </c>
      <c r="N36" s="91">
        <v>18</v>
      </c>
      <c r="O36" s="91"/>
      <c r="P36" s="91"/>
      <c r="Q36" s="91">
        <v>1</v>
      </c>
      <c r="R36" s="93" t="s">
        <v>6444</v>
      </c>
      <c r="S36" s="94"/>
      <c r="T36" s="93"/>
      <c r="U36" s="94"/>
      <c r="V36" s="94"/>
      <c r="W36" s="92"/>
      <c r="X36" s="92"/>
      <c r="Y36" s="92"/>
      <c r="Z36" s="92"/>
      <c r="AA36" s="92"/>
      <c r="AB36" s="92"/>
    </row>
    <row r="37" spans="2:28" s="83" customFormat="1" ht="15" customHeight="1">
      <c r="B37" s="321" t="s">
        <v>6391</v>
      </c>
      <c r="C37" s="449"/>
      <c r="D37" s="450"/>
      <c r="E37" s="439" t="s">
        <v>6360</v>
      </c>
      <c r="F37" s="439"/>
      <c r="G37" s="439"/>
      <c r="H37" s="352">
        <v>16</v>
      </c>
      <c r="I37" s="353">
        <v>2</v>
      </c>
      <c r="J37" s="353">
        <v>0</v>
      </c>
      <c r="K37" s="353">
        <f t="shared" si="0"/>
        <v>2</v>
      </c>
      <c r="L37" s="353">
        <f t="shared" si="1"/>
        <v>18</v>
      </c>
      <c r="N37" s="91">
        <v>19</v>
      </c>
      <c r="O37" s="91"/>
      <c r="P37" s="91"/>
      <c r="Q37" s="91">
        <v>1</v>
      </c>
      <c r="R37" s="93" t="s">
        <v>6445</v>
      </c>
      <c r="S37" s="94"/>
      <c r="T37" s="93"/>
      <c r="U37" s="94"/>
      <c r="V37" s="94"/>
      <c r="W37" s="92"/>
      <c r="X37" s="92"/>
      <c r="Y37" s="92"/>
      <c r="Z37" s="92"/>
      <c r="AA37" s="92"/>
      <c r="AB37" s="92"/>
    </row>
    <row r="38" spans="2:28" s="83" customFormat="1" ht="15" customHeight="1">
      <c r="B38" s="321" t="s">
        <v>6392</v>
      </c>
      <c r="C38" s="449"/>
      <c r="D38" s="450"/>
      <c r="E38" s="440" t="s">
        <v>6393</v>
      </c>
      <c r="F38" s="440" t="s">
        <v>6363</v>
      </c>
      <c r="G38" s="336" t="s">
        <v>6364</v>
      </c>
      <c r="H38" s="354">
        <v>6470754474</v>
      </c>
      <c r="I38" s="354">
        <v>0</v>
      </c>
      <c r="J38" s="354">
        <v>0</v>
      </c>
      <c r="K38" s="355">
        <f t="shared" si="0"/>
        <v>0</v>
      </c>
      <c r="L38" s="354">
        <f t="shared" si="1"/>
        <v>6470754474</v>
      </c>
      <c r="N38" s="91">
        <v>20</v>
      </c>
      <c r="O38" s="91"/>
      <c r="P38" s="91"/>
      <c r="Q38" s="91">
        <v>1</v>
      </c>
      <c r="R38" s="93" t="s">
        <v>6446</v>
      </c>
      <c r="S38" s="94"/>
      <c r="T38" s="93"/>
      <c r="U38" s="94"/>
      <c r="V38" s="94"/>
      <c r="W38" s="92"/>
      <c r="X38" s="92"/>
      <c r="Y38" s="92"/>
      <c r="Z38" s="92"/>
      <c r="AA38" s="92"/>
      <c r="AB38" s="92"/>
    </row>
    <row r="39" spans="2:28" s="83" customFormat="1" ht="15" customHeight="1">
      <c r="B39" s="321" t="s">
        <v>6394</v>
      </c>
      <c r="C39" s="449"/>
      <c r="D39" s="450"/>
      <c r="E39" s="441"/>
      <c r="F39" s="442"/>
      <c r="G39" s="336" t="s">
        <v>6366</v>
      </c>
      <c r="H39" s="354">
        <v>12232321040</v>
      </c>
      <c r="I39" s="354">
        <v>-532922625</v>
      </c>
      <c r="J39" s="354">
        <v>0</v>
      </c>
      <c r="K39" s="355">
        <f t="shared" si="0"/>
        <v>-532922625</v>
      </c>
      <c r="L39" s="354">
        <f t="shared" si="1"/>
        <v>11699398415</v>
      </c>
      <c r="N39" s="91">
        <v>21</v>
      </c>
      <c r="O39" s="91"/>
      <c r="P39" s="91"/>
      <c r="Q39" s="91">
        <v>1</v>
      </c>
      <c r="R39" s="93" t="s">
        <v>6447</v>
      </c>
      <c r="S39" s="94"/>
      <c r="T39" s="93"/>
      <c r="U39" s="94"/>
      <c r="V39" s="94"/>
      <c r="W39" s="92"/>
      <c r="X39" s="92"/>
      <c r="Y39" s="92"/>
      <c r="Z39" s="92"/>
      <c r="AA39" s="92"/>
      <c r="AB39" s="92"/>
    </row>
    <row r="40" spans="2:28" s="83" customFormat="1" ht="15" customHeight="1">
      <c r="B40" s="321" t="s">
        <v>6395</v>
      </c>
      <c r="C40" s="449"/>
      <c r="D40" s="450"/>
      <c r="E40" s="441"/>
      <c r="F40" s="443" t="s">
        <v>6368</v>
      </c>
      <c r="G40" s="336" t="s">
        <v>6364</v>
      </c>
      <c r="H40" s="354">
        <v>14536273694</v>
      </c>
      <c r="I40" s="354">
        <v>2679694665</v>
      </c>
      <c r="J40" s="354">
        <v>0</v>
      </c>
      <c r="K40" s="354">
        <f t="shared" si="0"/>
        <v>2679694665</v>
      </c>
      <c r="L40" s="354">
        <f t="shared" si="1"/>
        <v>17215968359</v>
      </c>
      <c r="N40" s="91">
        <v>22</v>
      </c>
      <c r="O40" s="91"/>
      <c r="P40" s="91"/>
      <c r="Q40" s="91">
        <v>1</v>
      </c>
      <c r="R40" s="93" t="s">
        <v>6448</v>
      </c>
      <c r="S40" s="94"/>
      <c r="T40" s="93"/>
      <c r="U40" s="94"/>
      <c r="V40" s="94"/>
      <c r="W40" s="92"/>
      <c r="X40" s="92"/>
      <c r="Y40" s="92"/>
      <c r="Z40" s="92"/>
      <c r="AA40" s="92"/>
      <c r="AB40" s="92"/>
    </row>
    <row r="41" spans="2:28" s="83" customFormat="1" ht="15" customHeight="1">
      <c r="B41" s="321" t="s">
        <v>6396</v>
      </c>
      <c r="C41" s="449"/>
      <c r="D41" s="450"/>
      <c r="E41" s="442"/>
      <c r="F41" s="444"/>
      <c r="G41" s="336" t="s">
        <v>6366</v>
      </c>
      <c r="H41" s="354">
        <v>14536273694</v>
      </c>
      <c r="I41" s="354">
        <v>2679694665</v>
      </c>
      <c r="J41" s="354">
        <v>0</v>
      </c>
      <c r="K41" s="354">
        <f t="shared" si="0"/>
        <v>2679694665</v>
      </c>
      <c r="L41" s="354">
        <f t="shared" si="1"/>
        <v>17215968359</v>
      </c>
      <c r="N41" s="91">
        <v>23</v>
      </c>
      <c r="O41" s="188"/>
      <c r="P41" s="188"/>
      <c r="Q41" s="188">
        <v>1</v>
      </c>
      <c r="R41" s="93" t="s">
        <v>6449</v>
      </c>
      <c r="S41" s="94"/>
      <c r="T41" s="93"/>
      <c r="U41" s="94"/>
      <c r="V41" s="94"/>
      <c r="W41" s="92"/>
      <c r="X41" s="92"/>
      <c r="Y41" s="92"/>
      <c r="Z41" s="92"/>
      <c r="AA41" s="92"/>
      <c r="AB41" s="92"/>
    </row>
    <row r="42" spans="2:28" s="83" customFormat="1" ht="15" customHeight="1">
      <c r="B42" s="321" t="s">
        <v>6397</v>
      </c>
      <c r="C42" s="449"/>
      <c r="D42" s="450"/>
      <c r="E42" s="445" t="s">
        <v>6371</v>
      </c>
      <c r="F42" s="439" t="s">
        <v>6372</v>
      </c>
      <c r="G42" s="439"/>
      <c r="H42" s="354">
        <v>0</v>
      </c>
      <c r="I42" s="354">
        <v>0</v>
      </c>
      <c r="J42" s="354">
        <v>0</v>
      </c>
      <c r="K42" s="355">
        <f t="shared" si="0"/>
        <v>0</v>
      </c>
      <c r="L42" s="355">
        <f t="shared" si="1"/>
        <v>0</v>
      </c>
      <c r="N42" s="91">
        <v>24</v>
      </c>
      <c r="O42" s="188"/>
      <c r="P42" s="188"/>
      <c r="Q42" s="188">
        <v>1</v>
      </c>
      <c r="R42" s="93" t="s">
        <v>6450</v>
      </c>
      <c r="S42" s="94"/>
      <c r="T42" s="93"/>
      <c r="U42" s="94"/>
      <c r="V42" s="94"/>
      <c r="W42" s="92"/>
      <c r="X42" s="92"/>
      <c r="Y42" s="92"/>
      <c r="Z42" s="92"/>
      <c r="AA42" s="92"/>
      <c r="AB42" s="92"/>
    </row>
    <row r="43" spans="2:28" s="83" customFormat="1" ht="15" customHeight="1">
      <c r="B43" s="321" t="s">
        <v>6398</v>
      </c>
      <c r="C43" s="449"/>
      <c r="D43" s="450"/>
      <c r="E43" s="445"/>
      <c r="F43" s="439" t="s">
        <v>6374</v>
      </c>
      <c r="G43" s="439"/>
      <c r="H43" s="354">
        <v>0</v>
      </c>
      <c r="I43" s="354">
        <v>0</v>
      </c>
      <c r="J43" s="354">
        <v>0</v>
      </c>
      <c r="K43" s="354">
        <f t="shared" si="0"/>
        <v>0</v>
      </c>
      <c r="L43" s="354">
        <f t="shared" si="1"/>
        <v>0</v>
      </c>
      <c r="N43" s="91">
        <v>25</v>
      </c>
      <c r="O43" s="188"/>
      <c r="P43" s="188"/>
      <c r="Q43" s="188">
        <v>1</v>
      </c>
      <c r="R43" s="93" t="s">
        <v>6451</v>
      </c>
      <c r="S43" s="94"/>
      <c r="T43" s="93"/>
      <c r="U43" s="94"/>
      <c r="V43" s="94"/>
      <c r="W43" s="92"/>
      <c r="X43" s="92"/>
      <c r="Y43" s="92"/>
      <c r="Z43" s="92"/>
      <c r="AA43" s="92"/>
      <c r="AB43" s="92"/>
    </row>
    <row r="44" spans="2:28" s="83" customFormat="1" ht="15" customHeight="1">
      <c r="B44" s="321" t="s">
        <v>6399</v>
      </c>
      <c r="C44" s="449"/>
      <c r="D44" s="450"/>
      <c r="E44" s="445"/>
      <c r="F44" s="439" t="s">
        <v>6376</v>
      </c>
      <c r="G44" s="439"/>
      <c r="H44" s="354">
        <v>0</v>
      </c>
      <c r="I44" s="354">
        <v>0</v>
      </c>
      <c r="J44" s="354">
        <v>0</v>
      </c>
      <c r="K44" s="355">
        <f t="shared" si="0"/>
        <v>0</v>
      </c>
      <c r="L44" s="355">
        <f t="shared" si="1"/>
        <v>0</v>
      </c>
      <c r="N44" s="91">
        <v>26</v>
      </c>
      <c r="O44" s="188"/>
      <c r="P44" s="188"/>
      <c r="Q44" s="188">
        <v>1</v>
      </c>
      <c r="R44" s="93" t="s">
        <v>6452</v>
      </c>
      <c r="S44" s="94"/>
      <c r="T44" s="93"/>
      <c r="U44" s="94"/>
      <c r="V44" s="94"/>
      <c r="W44" s="92"/>
      <c r="X44" s="92"/>
      <c r="Y44" s="92"/>
      <c r="Z44" s="92"/>
      <c r="AA44" s="92"/>
      <c r="AB44" s="92"/>
    </row>
    <row r="45" spans="2:28" s="83" customFormat="1" ht="15" customHeight="1">
      <c r="B45" s="321" t="s">
        <v>6400</v>
      </c>
      <c r="C45" s="449"/>
      <c r="D45" s="450"/>
      <c r="E45" s="445"/>
      <c r="F45" s="446" t="s">
        <v>6378</v>
      </c>
      <c r="G45" s="447"/>
      <c r="H45" s="354">
        <f>SUM(H42:H44)</f>
        <v>0</v>
      </c>
      <c r="I45" s="354">
        <f>SUM(I42:I44)</f>
        <v>0</v>
      </c>
      <c r="J45" s="354">
        <f>SUM(J42:J44)</f>
        <v>0</v>
      </c>
      <c r="K45" s="354">
        <f t="shared" si="0"/>
        <v>0</v>
      </c>
      <c r="L45" s="354">
        <f t="shared" si="1"/>
        <v>0</v>
      </c>
      <c r="N45" s="91">
        <v>27</v>
      </c>
      <c r="O45" s="188"/>
      <c r="P45" s="188"/>
      <c r="Q45" s="188">
        <v>1</v>
      </c>
      <c r="R45" s="93" t="s">
        <v>6149</v>
      </c>
      <c r="S45" s="94"/>
      <c r="T45" s="93"/>
      <c r="U45" s="94"/>
      <c r="V45" s="94"/>
      <c r="W45" s="92"/>
      <c r="X45" s="92"/>
      <c r="Y45" s="92"/>
      <c r="Z45" s="92"/>
      <c r="AA45" s="92"/>
      <c r="AB45" s="92"/>
    </row>
    <row r="46" spans="2:28" s="83" customFormat="1" ht="15" customHeight="1">
      <c r="B46" s="321" t="s">
        <v>6401</v>
      </c>
      <c r="C46" s="449"/>
      <c r="D46" s="450"/>
      <c r="E46" s="439" t="s">
        <v>6380</v>
      </c>
      <c r="F46" s="439"/>
      <c r="G46" s="439"/>
      <c r="H46" s="354">
        <v>0</v>
      </c>
      <c r="I46" s="354">
        <v>0</v>
      </c>
      <c r="J46" s="354">
        <v>0</v>
      </c>
      <c r="K46" s="355">
        <f t="shared" si="0"/>
        <v>0</v>
      </c>
      <c r="L46" s="355">
        <f t="shared" si="1"/>
        <v>0</v>
      </c>
      <c r="N46" s="91">
        <v>28</v>
      </c>
      <c r="O46" s="188"/>
      <c r="P46" s="188"/>
      <c r="Q46" s="188">
        <v>1</v>
      </c>
      <c r="R46" s="93" t="s">
        <v>6152</v>
      </c>
      <c r="S46" s="94"/>
      <c r="T46" s="93"/>
      <c r="U46" s="94"/>
      <c r="V46" s="94"/>
      <c r="W46" s="92"/>
      <c r="X46" s="92"/>
      <c r="Y46" s="92"/>
      <c r="Z46" s="92"/>
      <c r="AA46" s="92"/>
      <c r="AB46" s="92"/>
    </row>
    <row r="47" spans="2:28" s="83" customFormat="1" ht="15" customHeight="1">
      <c r="B47" s="321" t="s">
        <v>6402</v>
      </c>
      <c r="C47" s="449"/>
      <c r="D47" s="450"/>
      <c r="E47" s="439" t="s">
        <v>6382</v>
      </c>
      <c r="F47" s="439"/>
      <c r="G47" s="439"/>
      <c r="H47" s="354">
        <v>0</v>
      </c>
      <c r="I47" s="354">
        <v>0</v>
      </c>
      <c r="J47" s="354">
        <v>0</v>
      </c>
      <c r="K47" s="354">
        <f t="shared" si="0"/>
        <v>0</v>
      </c>
      <c r="L47" s="354">
        <f t="shared" si="1"/>
        <v>0</v>
      </c>
      <c r="N47" s="91">
        <v>29</v>
      </c>
      <c r="O47" s="188"/>
      <c r="P47" s="188"/>
      <c r="Q47" s="188">
        <v>1</v>
      </c>
      <c r="R47" s="93" t="s">
        <v>6162</v>
      </c>
      <c r="S47" s="94"/>
      <c r="T47" s="93"/>
      <c r="U47" s="94"/>
      <c r="V47" s="94"/>
      <c r="W47" s="92"/>
      <c r="X47" s="92"/>
      <c r="Y47" s="92"/>
      <c r="Z47" s="92"/>
      <c r="AA47" s="92"/>
      <c r="AB47" s="92"/>
    </row>
    <row r="48" spans="2:28" s="83" customFormat="1" ht="15" customHeight="1">
      <c r="B48" s="321" t="s">
        <v>6403</v>
      </c>
      <c r="C48" s="449"/>
      <c r="D48" s="444"/>
      <c r="E48" s="439" t="s">
        <v>6383</v>
      </c>
      <c r="F48" s="439"/>
      <c r="G48" s="439"/>
      <c r="H48" s="354">
        <f>SUM(H38,H40,H45,H46,H47)</f>
        <v>21007028168</v>
      </c>
      <c r="I48" s="354">
        <f>SUM(I38,I40,I45,I46,I47)</f>
        <v>2679694665</v>
      </c>
      <c r="J48" s="355">
        <f>SUM(J38,J40,J45,J46,J47)</f>
        <v>0</v>
      </c>
      <c r="K48" s="354">
        <f t="shared" si="0"/>
        <v>2679694665</v>
      </c>
      <c r="L48" s="354">
        <f t="shared" si="1"/>
        <v>23686722833</v>
      </c>
      <c r="N48" s="91">
        <v>30</v>
      </c>
      <c r="O48" s="188"/>
      <c r="P48" s="188"/>
      <c r="Q48" s="188">
        <v>1</v>
      </c>
      <c r="R48" s="93" t="s">
        <v>5966</v>
      </c>
      <c r="S48" s="94"/>
      <c r="T48" s="93"/>
      <c r="U48" s="94"/>
      <c r="V48" s="94"/>
      <c r="W48" s="92"/>
      <c r="X48" s="92"/>
      <c r="Y48" s="92"/>
      <c r="Z48" s="92"/>
      <c r="AA48" s="92"/>
      <c r="AB48" s="92"/>
    </row>
    <row r="49" spans="2:28" s="83" customFormat="1" ht="15" customHeight="1">
      <c r="B49" s="321" t="s">
        <v>6630</v>
      </c>
      <c r="C49" s="449"/>
      <c r="D49" s="451" t="s">
        <v>6384</v>
      </c>
      <c r="E49" s="452"/>
      <c r="F49" s="453"/>
      <c r="G49" s="361" t="s">
        <v>6626</v>
      </c>
      <c r="H49" s="354">
        <v>0</v>
      </c>
      <c r="I49" s="354">
        <v>0</v>
      </c>
      <c r="J49" s="354">
        <v>0</v>
      </c>
      <c r="K49" s="354">
        <f>+I49-J49</f>
        <v>0</v>
      </c>
      <c r="L49" s="354">
        <f>+H49+K49</f>
        <v>0</v>
      </c>
      <c r="N49" s="91">
        <v>31</v>
      </c>
      <c r="O49" s="188"/>
      <c r="P49" s="188"/>
      <c r="Q49" s="188">
        <v>1</v>
      </c>
      <c r="R49" s="93" t="s">
        <v>5969</v>
      </c>
      <c r="S49" s="94"/>
      <c r="T49" s="93"/>
      <c r="U49" s="94"/>
      <c r="V49" s="94"/>
      <c r="W49" s="92"/>
      <c r="X49" s="92"/>
      <c r="Y49" s="92"/>
      <c r="Z49" s="92"/>
      <c r="AA49" s="92"/>
      <c r="AB49" s="92"/>
    </row>
    <row r="50" spans="2:28" s="83" customFormat="1" ht="15" customHeight="1">
      <c r="B50" s="346" t="s">
        <v>5982</v>
      </c>
      <c r="C50" s="449"/>
      <c r="D50" s="454"/>
      <c r="E50" s="455"/>
      <c r="F50" s="456"/>
      <c r="G50" s="347" t="s">
        <v>6627</v>
      </c>
      <c r="H50" s="354">
        <v>0</v>
      </c>
      <c r="I50" s="354">
        <v>0</v>
      </c>
      <c r="J50" s="354">
        <v>0</v>
      </c>
      <c r="K50" s="354">
        <f>+I50-J50</f>
        <v>0</v>
      </c>
      <c r="L50" s="354">
        <f>+H50+K50</f>
        <v>0</v>
      </c>
      <c r="N50" s="91">
        <v>32</v>
      </c>
      <c r="O50" s="188"/>
      <c r="P50" s="188"/>
      <c r="Q50" s="188">
        <v>1</v>
      </c>
      <c r="R50" s="93" t="s">
        <v>5982</v>
      </c>
      <c r="S50" s="94"/>
      <c r="T50" s="93"/>
      <c r="U50" s="94"/>
      <c r="V50" s="94"/>
      <c r="W50" s="92"/>
      <c r="X50" s="92"/>
      <c r="Y50" s="92"/>
      <c r="Z50" s="92"/>
      <c r="AA50" s="92"/>
      <c r="AB50" s="92"/>
    </row>
    <row r="51" spans="2:28" s="83" customFormat="1" ht="15" customHeight="1">
      <c r="B51" s="321" t="s">
        <v>6405</v>
      </c>
      <c r="C51" s="449"/>
      <c r="D51" s="439" t="s">
        <v>6406</v>
      </c>
      <c r="E51" s="439"/>
      <c r="F51" s="439"/>
      <c r="G51" s="439"/>
      <c r="H51" s="354">
        <f>SUM(H48,H49)</f>
        <v>21007028168</v>
      </c>
      <c r="I51" s="354">
        <f>SUM(I48,I49)</f>
        <v>2679694665</v>
      </c>
      <c r="J51" s="355">
        <f>SUM(J48,J49)</f>
        <v>0</v>
      </c>
      <c r="K51" s="354">
        <f t="shared" si="0"/>
        <v>2679694665</v>
      </c>
      <c r="L51" s="354">
        <f t="shared" si="1"/>
        <v>23686722833</v>
      </c>
      <c r="N51" s="91">
        <v>33</v>
      </c>
      <c r="O51" s="188"/>
      <c r="P51" s="188"/>
      <c r="Q51" s="188">
        <v>1</v>
      </c>
      <c r="R51" s="93" t="s">
        <v>4137</v>
      </c>
      <c r="S51" s="94"/>
      <c r="T51" s="93"/>
      <c r="U51" s="94"/>
      <c r="V51" s="94"/>
      <c r="W51" s="92"/>
      <c r="X51" s="92"/>
      <c r="Y51" s="92"/>
      <c r="Z51" s="92"/>
      <c r="AA51" s="92"/>
      <c r="AB51" s="92"/>
    </row>
    <row r="52" spans="2:28" s="83" customFormat="1" ht="15" customHeight="1">
      <c r="B52" s="321" t="s">
        <v>6407</v>
      </c>
      <c r="C52" s="449" t="s">
        <v>6408</v>
      </c>
      <c r="D52" s="449"/>
      <c r="E52" s="449"/>
      <c r="F52" s="449"/>
      <c r="G52" s="449"/>
      <c r="H52" s="354">
        <f>SUM(H34,H51)</f>
        <v>36757078807</v>
      </c>
      <c r="I52" s="354">
        <f>SUM(I34,I51)</f>
        <v>-2305450248</v>
      </c>
      <c r="J52" s="355">
        <f>SUM(J34,J51)</f>
        <v>0</v>
      </c>
      <c r="K52" s="354">
        <f t="shared" si="0"/>
        <v>-2305450248</v>
      </c>
      <c r="L52" s="354">
        <f t="shared" si="1"/>
        <v>34451628559</v>
      </c>
      <c r="N52" s="91">
        <v>34</v>
      </c>
      <c r="O52" s="188"/>
      <c r="P52" s="188"/>
      <c r="Q52" s="188">
        <v>1</v>
      </c>
      <c r="R52" s="93" t="s">
        <v>4138</v>
      </c>
      <c r="S52" s="94"/>
      <c r="T52" s="93"/>
      <c r="U52" s="94"/>
      <c r="V52" s="94"/>
      <c r="W52" s="92"/>
      <c r="X52" s="92"/>
      <c r="Y52" s="92"/>
      <c r="Z52" s="92"/>
      <c r="AA52" s="92"/>
      <c r="AB52" s="92"/>
    </row>
    <row r="53" spans="2:28" s="83" customFormat="1" ht="15" customHeight="1">
      <c r="B53" s="321" t="s">
        <v>6409</v>
      </c>
      <c r="C53" s="449" t="s">
        <v>6410</v>
      </c>
      <c r="D53" s="442" t="s">
        <v>6411</v>
      </c>
      <c r="E53" s="444"/>
      <c r="F53" s="337" t="s">
        <v>6412</v>
      </c>
      <c r="G53" s="338"/>
      <c r="H53" s="352">
        <v>7</v>
      </c>
      <c r="I53" s="353">
        <v>0</v>
      </c>
      <c r="J53" s="353"/>
      <c r="K53" s="353">
        <f t="shared" si="0"/>
        <v>0</v>
      </c>
      <c r="L53" s="353">
        <f t="shared" si="1"/>
        <v>7</v>
      </c>
      <c r="N53" s="91">
        <v>35</v>
      </c>
      <c r="O53" s="188"/>
      <c r="P53" s="188"/>
      <c r="Q53" s="188">
        <v>1</v>
      </c>
      <c r="R53" s="93" t="s">
        <v>6194</v>
      </c>
      <c r="S53" s="94"/>
      <c r="T53" s="93"/>
      <c r="U53" s="94"/>
      <c r="V53" s="94"/>
      <c r="W53" s="92"/>
      <c r="X53" s="92"/>
      <c r="Y53" s="92"/>
      <c r="Z53" s="92"/>
      <c r="AA53" s="92"/>
      <c r="AB53" s="92"/>
    </row>
    <row r="54" spans="2:28" s="83" customFormat="1" ht="15" customHeight="1">
      <c r="B54" s="321" t="s">
        <v>6413</v>
      </c>
      <c r="C54" s="449"/>
      <c r="D54" s="445"/>
      <c r="E54" s="449"/>
      <c r="F54" s="337" t="s">
        <v>6414</v>
      </c>
      <c r="G54" s="338"/>
      <c r="H54" s="354">
        <v>1970000000</v>
      </c>
      <c r="I54" s="354">
        <v>0</v>
      </c>
      <c r="J54" s="354"/>
      <c r="K54" s="354">
        <f t="shared" si="0"/>
        <v>0</v>
      </c>
      <c r="L54" s="354">
        <f t="shared" si="1"/>
        <v>1970000000</v>
      </c>
      <c r="N54" s="91">
        <v>36</v>
      </c>
      <c r="O54" s="188"/>
      <c r="P54" s="188"/>
      <c r="Q54" s="188">
        <v>1</v>
      </c>
      <c r="R54" s="93" t="s">
        <v>6208</v>
      </c>
      <c r="S54" s="94"/>
      <c r="T54" s="93"/>
      <c r="U54" s="94"/>
      <c r="V54" s="94"/>
      <c r="W54" s="92"/>
      <c r="X54" s="92"/>
      <c r="Y54" s="92"/>
      <c r="Z54" s="92"/>
      <c r="AA54" s="92"/>
      <c r="AB54" s="92"/>
    </row>
    <row r="55" spans="2:28" s="83" customFormat="1" ht="15" customHeight="1">
      <c r="B55" s="321" t="s">
        <v>6415</v>
      </c>
      <c r="C55" s="449"/>
      <c r="D55" s="449"/>
      <c r="E55" s="449"/>
      <c r="F55" s="337" t="s">
        <v>6416</v>
      </c>
      <c r="G55" s="338"/>
      <c r="H55" s="354">
        <v>1214510405</v>
      </c>
      <c r="I55" s="354">
        <v>72790768</v>
      </c>
      <c r="J55" s="354"/>
      <c r="K55" s="354">
        <f t="shared" si="0"/>
        <v>72790768</v>
      </c>
      <c r="L55" s="354">
        <f t="shared" si="1"/>
        <v>1287301173</v>
      </c>
      <c r="N55" s="91">
        <v>37</v>
      </c>
      <c r="O55" s="188"/>
      <c r="P55" s="188"/>
      <c r="Q55" s="188">
        <v>1</v>
      </c>
      <c r="R55" s="93" t="s">
        <v>6201</v>
      </c>
      <c r="S55" s="94"/>
      <c r="T55" s="93"/>
      <c r="U55" s="94"/>
      <c r="V55" s="94"/>
      <c r="W55" s="92"/>
      <c r="X55" s="92"/>
      <c r="Y55" s="92"/>
      <c r="Z55" s="92"/>
      <c r="AA55" s="92"/>
      <c r="AB55" s="92"/>
    </row>
    <row r="56" spans="2:28" s="83" customFormat="1" ht="15" customHeight="1">
      <c r="B56" s="321" t="s">
        <v>6417</v>
      </c>
      <c r="C56" s="449"/>
      <c r="D56" s="445" t="s">
        <v>6418</v>
      </c>
      <c r="E56" s="449"/>
      <c r="F56" s="337" t="s">
        <v>6412</v>
      </c>
      <c r="G56" s="338"/>
      <c r="H56" s="352">
        <v>3</v>
      </c>
      <c r="I56" s="356">
        <v>0</v>
      </c>
      <c r="J56" s="353"/>
      <c r="K56" s="353">
        <f t="shared" si="0"/>
        <v>0</v>
      </c>
      <c r="L56" s="357">
        <f t="shared" si="1"/>
        <v>3</v>
      </c>
      <c r="N56" s="91">
        <v>38</v>
      </c>
      <c r="O56" s="188"/>
      <c r="P56" s="188"/>
      <c r="Q56" s="188">
        <v>1</v>
      </c>
      <c r="R56" s="93" t="s">
        <v>6237</v>
      </c>
      <c r="S56" s="94"/>
      <c r="T56" s="93"/>
      <c r="U56" s="94"/>
      <c r="V56" s="94"/>
      <c r="W56" s="92"/>
      <c r="X56" s="92"/>
      <c r="Y56" s="92"/>
      <c r="Z56" s="92"/>
      <c r="AA56" s="92"/>
      <c r="AB56" s="92"/>
    </row>
    <row r="57" spans="2:28" s="83" customFormat="1" ht="15" customHeight="1">
      <c r="B57" s="321" t="s">
        <v>6419</v>
      </c>
      <c r="C57" s="449"/>
      <c r="D57" s="445"/>
      <c r="E57" s="449"/>
      <c r="F57" s="337" t="s">
        <v>6414</v>
      </c>
      <c r="G57" s="338"/>
      <c r="H57" s="354">
        <v>19350000000</v>
      </c>
      <c r="I57" s="358">
        <v>0</v>
      </c>
      <c r="J57" s="354"/>
      <c r="K57" s="354">
        <f t="shared" si="0"/>
        <v>0</v>
      </c>
      <c r="L57" s="354">
        <f t="shared" si="1"/>
        <v>19350000000</v>
      </c>
      <c r="N57" s="91">
        <v>39</v>
      </c>
      <c r="O57" s="188"/>
      <c r="P57" s="188"/>
      <c r="Q57" s="188">
        <v>1</v>
      </c>
      <c r="R57" s="93" t="s">
        <v>6258</v>
      </c>
      <c r="S57" s="94"/>
      <c r="T57" s="93"/>
      <c r="U57" s="94"/>
      <c r="V57" s="94"/>
      <c r="W57" s="92"/>
      <c r="X57" s="92"/>
      <c r="Y57" s="92"/>
      <c r="Z57" s="92"/>
      <c r="AA57" s="92"/>
      <c r="AB57" s="92"/>
    </row>
    <row r="58" spans="2:28" s="83" customFormat="1" ht="15" customHeight="1">
      <c r="B58" s="321" t="s">
        <v>6420</v>
      </c>
      <c r="C58" s="449"/>
      <c r="D58" s="449"/>
      <c r="E58" s="449"/>
      <c r="F58" s="337" t="s">
        <v>6421</v>
      </c>
      <c r="G58" s="338"/>
      <c r="H58" s="354">
        <v>19349999999.626663</v>
      </c>
      <c r="I58" s="358">
        <v>0</v>
      </c>
      <c r="J58" s="354"/>
      <c r="K58" s="354">
        <f t="shared" si="0"/>
        <v>0</v>
      </c>
      <c r="L58" s="354">
        <f t="shared" si="1"/>
        <v>19349999999.626663</v>
      </c>
      <c r="N58" s="91">
        <v>40</v>
      </c>
      <c r="O58" s="188"/>
      <c r="P58" s="188"/>
      <c r="Q58" s="188">
        <v>1</v>
      </c>
      <c r="R58" s="93" t="s">
        <v>6279</v>
      </c>
      <c r="S58" s="94"/>
      <c r="T58" s="93"/>
      <c r="U58" s="94"/>
      <c r="V58" s="94"/>
      <c r="W58" s="92"/>
      <c r="X58" s="92"/>
      <c r="Y58" s="92"/>
      <c r="Z58" s="92"/>
      <c r="AA58" s="92"/>
      <c r="AB58" s="92"/>
    </row>
  </sheetData>
  <mergeCells count="42">
    <mergeCell ref="D49:F50"/>
    <mergeCell ref="C53:C58"/>
    <mergeCell ref="D53:E55"/>
    <mergeCell ref="D56:E58"/>
    <mergeCell ref="H17:H18"/>
    <mergeCell ref="F25:G25"/>
    <mergeCell ref="F26:G26"/>
    <mergeCell ref="F27:G27"/>
    <mergeCell ref="F28:G28"/>
    <mergeCell ref="D32:F33"/>
    <mergeCell ref="I17:K17"/>
    <mergeCell ref="D51:G51"/>
    <mergeCell ref="C52:G52"/>
    <mergeCell ref="D34:G34"/>
    <mergeCell ref="C35:C51"/>
    <mergeCell ref="D35:G35"/>
    <mergeCell ref="D36:D48"/>
    <mergeCell ref="E36:G36"/>
    <mergeCell ref="E37:G37"/>
    <mergeCell ref="E20:G20"/>
    <mergeCell ref="E21:E24"/>
    <mergeCell ref="C19:C34"/>
    <mergeCell ref="D19:D31"/>
    <mergeCell ref="F21:F22"/>
    <mergeCell ref="F23:F24"/>
    <mergeCell ref="E25:E28"/>
    <mergeCell ref="L17:L18"/>
    <mergeCell ref="E46:G46"/>
    <mergeCell ref="E47:G47"/>
    <mergeCell ref="E48:G48"/>
    <mergeCell ref="E38:E41"/>
    <mergeCell ref="F38:F39"/>
    <mergeCell ref="F40:F41"/>
    <mergeCell ref="E42:E45"/>
    <mergeCell ref="F42:G42"/>
    <mergeCell ref="F43:G43"/>
    <mergeCell ref="F44:G44"/>
    <mergeCell ref="F45:G45"/>
    <mergeCell ref="E29:G29"/>
    <mergeCell ref="E30:G30"/>
    <mergeCell ref="E31:G31"/>
    <mergeCell ref="E19:G1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C62"/>
  <sheetViews>
    <sheetView showGridLines="0" topLeftCell="A28" workbookViewId="0">
      <selection activeCell="J69" sqref="J69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13.5" style="6" customWidth="1"/>
    <col min="4" max="5" width="10.625" style="6" customWidth="1"/>
    <col min="6" max="13" width="12.625" style="6" customWidth="1"/>
    <col min="14" max="14" width="2.125" style="6" customWidth="1"/>
    <col min="15" max="15" width="8.75" style="90" bestFit="1" customWidth="1"/>
    <col min="16" max="18" width="8.25" style="90" bestFit="1" customWidth="1"/>
    <col min="19" max="19" width="11" style="6" bestFit="1" customWidth="1"/>
    <col min="20" max="20" width="59.625" style="6" bestFit="1" customWidth="1"/>
    <col min="21" max="21" width="7" style="90" bestFit="1" customWidth="1"/>
    <col min="22" max="22" width="8.75" style="6" bestFit="1" customWidth="1"/>
    <col min="23" max="23" width="14.25" style="6" bestFit="1" customWidth="1"/>
    <col min="24" max="24" width="7" style="6" bestFit="1" customWidth="1"/>
    <col min="25" max="25" width="19.75" style="6" bestFit="1" customWidth="1"/>
    <col min="26" max="28" width="7" style="6" bestFit="1" customWidth="1"/>
    <col min="29" max="29" width="13.875" style="6" bestFit="1" customWidth="1"/>
    <col min="30" max="16384" width="9" style="6"/>
  </cols>
  <sheetData>
    <row r="2" spans="2:29" ht="25.5" customHeight="1">
      <c r="B2" s="106" t="s">
        <v>6453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96"/>
      <c r="P2" s="89"/>
      <c r="Q2" s="89"/>
      <c r="R2" s="89"/>
      <c r="S2" s="87"/>
      <c r="T2" s="87"/>
      <c r="U2" s="89"/>
      <c r="V2" s="87"/>
      <c r="W2" s="87"/>
      <c r="X2" s="87"/>
      <c r="Y2" s="87"/>
      <c r="Z2" s="87"/>
      <c r="AA2" s="87"/>
    </row>
    <row r="3" spans="2:29" ht="15" customHeight="1">
      <c r="P3" s="162"/>
      <c r="Q3" s="162"/>
      <c r="R3" s="162"/>
      <c r="S3" s="160"/>
      <c r="T3" s="160"/>
      <c r="U3" s="162"/>
      <c r="V3" s="160"/>
      <c r="W3" s="160"/>
      <c r="X3" s="160"/>
      <c r="Y3" s="160"/>
      <c r="Z3" s="160"/>
      <c r="AA3" s="160"/>
    </row>
    <row r="4" spans="2:29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62"/>
      <c r="Q4" s="162"/>
      <c r="R4" s="162"/>
      <c r="S4" s="160"/>
      <c r="T4" s="160"/>
      <c r="U4" s="162"/>
      <c r="V4" s="160"/>
      <c r="W4" s="160"/>
      <c r="X4" s="160"/>
      <c r="Y4" s="160"/>
      <c r="Z4" s="160"/>
      <c r="AA4" s="160"/>
    </row>
    <row r="5" spans="2:29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  <c r="P5" s="162"/>
      <c r="Q5" s="162"/>
      <c r="R5" s="162"/>
      <c r="S5" s="160"/>
      <c r="T5" s="160"/>
      <c r="U5" s="162"/>
      <c r="V5" s="160"/>
      <c r="W5" s="160"/>
      <c r="X5" s="160"/>
      <c r="Y5" s="160"/>
      <c r="Z5" s="160"/>
      <c r="AA5" s="160"/>
    </row>
    <row r="6" spans="2:29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  <c r="P6" s="162"/>
      <c r="Q6" s="162"/>
      <c r="R6" s="162"/>
      <c r="S6" s="160"/>
      <c r="T6" s="160"/>
      <c r="U6" s="162"/>
      <c r="V6" s="160"/>
      <c r="W6" s="160"/>
      <c r="X6" s="160"/>
      <c r="Y6" s="160"/>
      <c r="Z6" s="160"/>
      <c r="AA6" s="160"/>
    </row>
    <row r="7" spans="2:29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  <c r="P7" s="162"/>
      <c r="Q7" s="162"/>
      <c r="R7" s="162"/>
      <c r="S7" s="160"/>
      <c r="T7" s="160"/>
      <c r="U7" s="162"/>
      <c r="V7" s="160"/>
      <c r="W7" s="160"/>
      <c r="X7" s="160"/>
      <c r="Y7" s="160"/>
      <c r="Z7" s="160"/>
      <c r="AA7" s="160"/>
    </row>
    <row r="8" spans="2:29" s="160" customFormat="1" ht="15" customHeight="1">
      <c r="C8" s="161"/>
      <c r="O8" s="162"/>
      <c r="P8" s="162"/>
      <c r="Q8" s="162"/>
      <c r="R8" s="162"/>
      <c r="U8" s="162"/>
    </row>
    <row r="9" spans="2:29" s="160" customFormat="1" ht="15" customHeight="1">
      <c r="B9" s="6" t="s">
        <v>5898</v>
      </c>
      <c r="C9" s="161"/>
      <c r="O9" s="162"/>
      <c r="P9" s="162"/>
      <c r="Q9" s="162"/>
      <c r="R9" s="162"/>
      <c r="U9" s="162"/>
    </row>
    <row r="10" spans="2:29" s="160" customFormat="1" ht="15" customHeight="1">
      <c r="C10" s="161"/>
      <c r="O10" s="162"/>
      <c r="P10" s="162"/>
      <c r="Q10" s="162"/>
      <c r="R10" s="162"/>
      <c r="U10" s="162"/>
    </row>
    <row r="11" spans="2:29" s="160" customFormat="1" ht="15" customHeight="1">
      <c r="C11" s="161"/>
      <c r="O11" s="162"/>
      <c r="P11" s="162"/>
      <c r="Q11" s="162"/>
      <c r="R11" s="162"/>
      <c r="U11" s="162"/>
    </row>
    <row r="12" spans="2:29" s="160" customFormat="1" ht="15" customHeight="1">
      <c r="C12" s="161"/>
      <c r="O12" s="162"/>
      <c r="P12" s="162"/>
      <c r="Q12" s="162"/>
      <c r="R12" s="162"/>
      <c r="U12" s="162"/>
    </row>
    <row r="13" spans="2:29" s="160" customFormat="1" ht="15" customHeight="1">
      <c r="C13" s="161"/>
      <c r="O13" s="162"/>
      <c r="P13" s="162"/>
      <c r="Q13" s="162"/>
      <c r="R13" s="162"/>
      <c r="U13" s="162"/>
    </row>
    <row r="14" spans="2:29" s="160" customFormat="1" ht="15" customHeight="1">
      <c r="C14" s="161"/>
      <c r="O14" s="162"/>
      <c r="P14" s="162"/>
      <c r="Q14" s="162"/>
      <c r="R14" s="162"/>
      <c r="U14" s="162"/>
    </row>
    <row r="15" spans="2:29" ht="15" customHeight="1">
      <c r="B15" s="6" t="s">
        <v>6454</v>
      </c>
    </row>
    <row r="16" spans="2:29" ht="15" customHeight="1">
      <c r="B16" s="325" t="s">
        <v>6095</v>
      </c>
      <c r="C16" s="326"/>
      <c r="D16" s="326"/>
      <c r="E16" s="327"/>
      <c r="F16" s="321" t="s">
        <v>6100</v>
      </c>
      <c r="G16" s="321" t="s">
        <v>6103</v>
      </c>
      <c r="H16" s="321" t="s">
        <v>6105</v>
      </c>
      <c r="I16" s="321" t="s">
        <v>6107</v>
      </c>
      <c r="J16" s="321" t="s">
        <v>6403</v>
      </c>
      <c r="K16" s="321" t="s">
        <v>6404</v>
      </c>
      <c r="L16" s="321" t="s">
        <v>6516</v>
      </c>
      <c r="M16" s="321" t="s">
        <v>6046</v>
      </c>
      <c r="O16" s="6"/>
      <c r="Y16" s="97"/>
      <c r="AC16" s="97"/>
    </row>
    <row r="17" spans="2:29" ht="15" customHeight="1">
      <c r="B17" s="329"/>
      <c r="C17" s="330"/>
      <c r="D17" s="330"/>
      <c r="E17" s="331"/>
      <c r="F17" s="449" t="s">
        <v>6356</v>
      </c>
      <c r="G17" s="449"/>
      <c r="H17" s="449"/>
      <c r="I17" s="449"/>
      <c r="J17" s="449" t="s">
        <v>6388</v>
      </c>
      <c r="K17" s="449"/>
      <c r="L17" s="449"/>
      <c r="M17" s="449"/>
      <c r="O17" s="6" t="s">
        <v>5901</v>
      </c>
      <c r="Y17" s="97"/>
      <c r="AC17" s="97" t="s">
        <v>5889</v>
      </c>
    </row>
    <row r="18" spans="2:29" ht="24">
      <c r="B18" s="332"/>
      <c r="C18" s="333"/>
      <c r="D18" s="333"/>
      <c r="E18" s="334"/>
      <c r="F18" s="322" t="s">
        <v>6517</v>
      </c>
      <c r="G18" s="322" t="s">
        <v>6518</v>
      </c>
      <c r="H18" s="322" t="s">
        <v>6519</v>
      </c>
      <c r="I18" s="322" t="s">
        <v>6520</v>
      </c>
      <c r="J18" s="322" t="s">
        <v>6517</v>
      </c>
      <c r="K18" s="322" t="s">
        <v>6518</v>
      </c>
      <c r="L18" s="322" t="s">
        <v>6519</v>
      </c>
      <c r="M18" s="322" t="s">
        <v>6520</v>
      </c>
      <c r="O18" s="99" t="s">
        <v>5879</v>
      </c>
      <c r="P18" s="99" t="s">
        <v>5880</v>
      </c>
      <c r="Q18" s="99" t="s">
        <v>5881</v>
      </c>
      <c r="R18" s="99" t="s">
        <v>5882</v>
      </c>
      <c r="S18" s="98" t="s">
        <v>5888</v>
      </c>
      <c r="T18" s="99" t="s">
        <v>5883</v>
      </c>
      <c r="U18" s="98" t="s">
        <v>6015</v>
      </c>
      <c r="V18" s="98" t="s">
        <v>5990</v>
      </c>
      <c r="W18" s="98" t="s">
        <v>5991</v>
      </c>
      <c r="X18" s="98" t="s">
        <v>5884</v>
      </c>
      <c r="Y18" s="98" t="s">
        <v>5885</v>
      </c>
      <c r="Z18" s="99" t="s">
        <v>5886</v>
      </c>
      <c r="AA18" s="99" t="s">
        <v>5887</v>
      </c>
      <c r="AB18" s="99" t="s">
        <v>5890</v>
      </c>
      <c r="AC18" s="99" t="s">
        <v>5891</v>
      </c>
    </row>
    <row r="19" spans="2:29" s="83" customFormat="1" ht="15" customHeight="1">
      <c r="B19" s="321" t="s">
        <v>6455</v>
      </c>
      <c r="C19" s="445" t="s">
        <v>6456</v>
      </c>
      <c r="D19" s="457" t="s">
        <v>6457</v>
      </c>
      <c r="E19" s="457"/>
      <c r="F19" s="358">
        <v>0</v>
      </c>
      <c r="G19" s="358"/>
      <c r="H19" s="358">
        <v>0</v>
      </c>
      <c r="I19" s="358">
        <f>+F19+G19-H19</f>
        <v>0</v>
      </c>
      <c r="J19" s="358">
        <v>0</v>
      </c>
      <c r="K19" s="358">
        <v>0</v>
      </c>
      <c r="L19" s="358">
        <v>0</v>
      </c>
      <c r="M19" s="358">
        <f>+J19+K19-L19</f>
        <v>0</v>
      </c>
      <c r="O19" s="91">
        <v>1</v>
      </c>
      <c r="P19" s="91"/>
      <c r="Q19" s="91"/>
      <c r="R19" s="91">
        <v>1</v>
      </c>
      <c r="S19" s="93" t="s">
        <v>6300</v>
      </c>
      <c r="T19" s="94" t="s">
        <v>6593</v>
      </c>
      <c r="U19" s="93"/>
      <c r="V19" s="94"/>
      <c r="W19" s="94"/>
      <c r="X19" s="92"/>
      <c r="Y19" s="92"/>
      <c r="Z19" s="92"/>
      <c r="AA19" s="92"/>
      <c r="AB19" s="92"/>
      <c r="AC19" s="92"/>
    </row>
    <row r="20" spans="2:29" s="83" customFormat="1" ht="15" customHeight="1">
      <c r="B20" s="321" t="s">
        <v>6458</v>
      </c>
      <c r="C20" s="445"/>
      <c r="D20" s="457" t="s">
        <v>6459</v>
      </c>
      <c r="E20" s="457"/>
      <c r="F20" s="358">
        <v>0</v>
      </c>
      <c r="G20" s="358"/>
      <c r="H20" s="358">
        <v>0</v>
      </c>
      <c r="I20" s="358">
        <f t="shared" ref="I20:I62" si="0">+F20+G20-H20</f>
        <v>0</v>
      </c>
      <c r="J20" s="358">
        <v>0</v>
      </c>
      <c r="K20" s="358">
        <v>0</v>
      </c>
      <c r="L20" s="358">
        <v>0</v>
      </c>
      <c r="M20" s="358">
        <f t="shared" ref="M20:M62" si="1">+J20+K20-L20</f>
        <v>0</v>
      </c>
      <c r="O20" s="91">
        <v>2</v>
      </c>
      <c r="P20" s="91"/>
      <c r="Q20" s="91"/>
      <c r="R20" s="91">
        <v>1</v>
      </c>
      <c r="S20" s="93" t="s">
        <v>6303</v>
      </c>
      <c r="T20" s="94" t="s">
        <v>1758</v>
      </c>
      <c r="U20" s="93"/>
      <c r="V20" s="94"/>
      <c r="W20" s="94"/>
      <c r="X20" s="92"/>
      <c r="Y20" s="92"/>
      <c r="Z20" s="92"/>
      <c r="AA20" s="92"/>
      <c r="AB20" s="92"/>
      <c r="AC20" s="92"/>
    </row>
    <row r="21" spans="2:29" s="83" customFormat="1" ht="15" customHeight="1">
      <c r="B21" s="321" t="s">
        <v>6460</v>
      </c>
      <c r="C21" s="445"/>
      <c r="D21" s="457" t="s">
        <v>6461</v>
      </c>
      <c r="E21" s="457"/>
      <c r="F21" s="358">
        <v>0</v>
      </c>
      <c r="G21" s="358"/>
      <c r="H21" s="358">
        <v>0</v>
      </c>
      <c r="I21" s="358">
        <f t="shared" si="0"/>
        <v>0</v>
      </c>
      <c r="J21" s="358">
        <v>0</v>
      </c>
      <c r="K21" s="358">
        <v>0</v>
      </c>
      <c r="L21" s="358">
        <v>0</v>
      </c>
      <c r="M21" s="358">
        <f t="shared" si="1"/>
        <v>0</v>
      </c>
      <c r="O21" s="91">
        <v>3</v>
      </c>
      <c r="P21" s="91"/>
      <c r="Q21" s="91"/>
      <c r="R21" s="91">
        <v>1</v>
      </c>
      <c r="S21" s="93" t="s">
        <v>6540</v>
      </c>
      <c r="T21" s="94" t="s">
        <v>6594</v>
      </c>
      <c r="U21" s="93"/>
      <c r="V21" s="94"/>
      <c r="W21" s="94"/>
      <c r="X21" s="92"/>
      <c r="Y21" s="92"/>
      <c r="Z21" s="92"/>
      <c r="AA21" s="92"/>
      <c r="AB21" s="92"/>
      <c r="AC21" s="92"/>
    </row>
    <row r="22" spans="2:29" s="83" customFormat="1" ht="15" customHeight="1">
      <c r="B22" s="321" t="s">
        <v>6462</v>
      </c>
      <c r="C22" s="445"/>
      <c r="D22" s="457" t="s">
        <v>6463</v>
      </c>
      <c r="E22" s="457"/>
      <c r="F22" s="358">
        <v>0</v>
      </c>
      <c r="G22" s="358"/>
      <c r="H22" s="358">
        <v>0</v>
      </c>
      <c r="I22" s="358">
        <f t="shared" si="0"/>
        <v>0</v>
      </c>
      <c r="J22" s="358">
        <v>0</v>
      </c>
      <c r="K22" s="358">
        <v>0</v>
      </c>
      <c r="L22" s="358">
        <v>0</v>
      </c>
      <c r="M22" s="358">
        <f t="shared" si="1"/>
        <v>0</v>
      </c>
      <c r="O22" s="91">
        <v>4</v>
      </c>
      <c r="P22" s="91"/>
      <c r="Q22" s="91"/>
      <c r="R22" s="91">
        <v>1</v>
      </c>
      <c r="S22" s="93" t="s">
        <v>6541</v>
      </c>
      <c r="T22" s="94" t="s">
        <v>6595</v>
      </c>
      <c r="U22" s="93"/>
      <c r="V22" s="94"/>
      <c r="W22" s="94"/>
      <c r="X22" s="92"/>
      <c r="Y22" s="92"/>
      <c r="Z22" s="92"/>
      <c r="AA22" s="92"/>
      <c r="AB22" s="92"/>
      <c r="AC22" s="92"/>
    </row>
    <row r="23" spans="2:29" s="83" customFormat="1" ht="15" customHeight="1">
      <c r="B23" s="321" t="s">
        <v>6464</v>
      </c>
      <c r="C23" s="445"/>
      <c r="D23" s="457" t="s">
        <v>6465</v>
      </c>
      <c r="E23" s="457"/>
      <c r="F23" s="358">
        <v>0</v>
      </c>
      <c r="G23" s="358"/>
      <c r="H23" s="358">
        <v>0</v>
      </c>
      <c r="I23" s="358">
        <f t="shared" si="0"/>
        <v>0</v>
      </c>
      <c r="J23" s="358">
        <v>0</v>
      </c>
      <c r="K23" s="358">
        <v>0</v>
      </c>
      <c r="L23" s="358">
        <v>0</v>
      </c>
      <c r="M23" s="358">
        <f t="shared" si="1"/>
        <v>0</v>
      </c>
      <c r="O23" s="91">
        <v>5</v>
      </c>
      <c r="P23" s="91"/>
      <c r="Q23" s="91"/>
      <c r="R23" s="91">
        <v>1</v>
      </c>
      <c r="S23" s="93" t="s">
        <v>6542</v>
      </c>
      <c r="T23" s="94" t="s">
        <v>6596</v>
      </c>
      <c r="U23" s="93"/>
      <c r="V23" s="94"/>
      <c r="W23" s="94"/>
      <c r="X23" s="92"/>
      <c r="Y23" s="92"/>
      <c r="Z23" s="92"/>
      <c r="AA23" s="92"/>
      <c r="AB23" s="92"/>
      <c r="AC23" s="92"/>
    </row>
    <row r="24" spans="2:29" s="83" customFormat="1" ht="15" customHeight="1">
      <c r="B24" s="321" t="s">
        <v>6466</v>
      </c>
      <c r="C24" s="445"/>
      <c r="D24" s="457" t="s">
        <v>6467</v>
      </c>
      <c r="E24" s="457"/>
      <c r="F24" s="358">
        <v>0</v>
      </c>
      <c r="G24" s="358"/>
      <c r="H24" s="358">
        <v>0</v>
      </c>
      <c r="I24" s="358">
        <f t="shared" si="0"/>
        <v>0</v>
      </c>
      <c r="J24" s="358">
        <v>0</v>
      </c>
      <c r="K24" s="358">
        <v>0</v>
      </c>
      <c r="L24" s="358">
        <v>0</v>
      </c>
      <c r="M24" s="358">
        <f t="shared" si="1"/>
        <v>0</v>
      </c>
      <c r="O24" s="91">
        <v>6</v>
      </c>
      <c r="P24" s="91"/>
      <c r="Q24" s="91"/>
      <c r="R24" s="91">
        <v>1</v>
      </c>
      <c r="S24" s="93" t="s">
        <v>6543</v>
      </c>
      <c r="T24" s="94" t="s">
        <v>6376</v>
      </c>
      <c r="U24" s="93"/>
      <c r="V24" s="94"/>
      <c r="W24" s="94"/>
      <c r="X24" s="92"/>
      <c r="Y24" s="92"/>
      <c r="Z24" s="92"/>
      <c r="AA24" s="92"/>
      <c r="AB24" s="92"/>
      <c r="AC24" s="92"/>
    </row>
    <row r="25" spans="2:29" s="83" customFormat="1" ht="15" customHeight="1">
      <c r="B25" s="321" t="s">
        <v>6521</v>
      </c>
      <c r="C25" s="445"/>
      <c r="D25" s="457" t="s">
        <v>6468</v>
      </c>
      <c r="E25" s="457"/>
      <c r="F25" s="358">
        <f>SUM(F19:F24)</f>
        <v>0</v>
      </c>
      <c r="G25" s="358">
        <f>SUM(G19:G24)</f>
        <v>0</v>
      </c>
      <c r="H25" s="358">
        <f>SUM(H19:H24)</f>
        <v>0</v>
      </c>
      <c r="I25" s="358">
        <f t="shared" si="0"/>
        <v>0</v>
      </c>
      <c r="J25" s="358">
        <f>SUM(J19:J24)</f>
        <v>0</v>
      </c>
      <c r="K25" s="358">
        <f>SUM(K19:K24)</f>
        <v>0</v>
      </c>
      <c r="L25" s="358">
        <f>SUM(L19:L24)</f>
        <v>0</v>
      </c>
      <c r="M25" s="358">
        <f t="shared" si="1"/>
        <v>0</v>
      </c>
      <c r="O25" s="91">
        <v>7</v>
      </c>
      <c r="P25" s="91"/>
      <c r="Q25" s="91"/>
      <c r="R25" s="91">
        <v>1</v>
      </c>
      <c r="S25" s="93" t="s">
        <v>6305</v>
      </c>
      <c r="T25" s="94" t="s">
        <v>6578</v>
      </c>
      <c r="U25" s="93"/>
      <c r="V25" s="94"/>
      <c r="W25" s="94"/>
      <c r="X25" s="92"/>
      <c r="Y25" s="92"/>
      <c r="Z25" s="92"/>
      <c r="AA25" s="92"/>
      <c r="AB25" s="92"/>
      <c r="AC25" s="92"/>
    </row>
    <row r="26" spans="2:29" s="83" customFormat="1" ht="15" customHeight="1">
      <c r="B26" s="321" t="s">
        <v>6038</v>
      </c>
      <c r="C26" s="445" t="s">
        <v>6469</v>
      </c>
      <c r="D26" s="457" t="s">
        <v>6470</v>
      </c>
      <c r="E26" s="457"/>
      <c r="F26" s="358">
        <v>0</v>
      </c>
      <c r="G26" s="358"/>
      <c r="H26" s="358">
        <v>0</v>
      </c>
      <c r="I26" s="358">
        <f t="shared" si="0"/>
        <v>0</v>
      </c>
      <c r="J26" s="358">
        <v>0</v>
      </c>
      <c r="K26" s="358"/>
      <c r="L26" s="358">
        <v>0</v>
      </c>
      <c r="M26" s="358">
        <f t="shared" si="1"/>
        <v>0</v>
      </c>
      <c r="O26" s="91">
        <v>8</v>
      </c>
      <c r="P26" s="91"/>
      <c r="Q26" s="91"/>
      <c r="R26" s="91">
        <v>1</v>
      </c>
      <c r="S26" s="93" t="s">
        <v>4136</v>
      </c>
      <c r="T26" s="94" t="s">
        <v>6597</v>
      </c>
      <c r="U26" s="93"/>
      <c r="V26" s="94"/>
      <c r="W26" s="94"/>
      <c r="X26" s="92"/>
      <c r="Y26" s="92"/>
      <c r="Z26" s="92"/>
      <c r="AA26" s="92"/>
      <c r="AB26" s="92"/>
      <c r="AC26" s="92"/>
    </row>
    <row r="27" spans="2:29" s="83" customFormat="1" ht="15" customHeight="1">
      <c r="B27" s="321" t="s">
        <v>6048</v>
      </c>
      <c r="C27" s="445"/>
      <c r="D27" s="457" t="s">
        <v>6471</v>
      </c>
      <c r="E27" s="457"/>
      <c r="F27" s="358">
        <v>0</v>
      </c>
      <c r="G27" s="358"/>
      <c r="H27" s="358">
        <v>0</v>
      </c>
      <c r="I27" s="358">
        <f t="shared" si="0"/>
        <v>0</v>
      </c>
      <c r="J27" s="358">
        <v>0</v>
      </c>
      <c r="K27" s="358"/>
      <c r="L27" s="358">
        <v>0</v>
      </c>
      <c r="M27" s="358">
        <f t="shared" si="1"/>
        <v>0</v>
      </c>
      <c r="O27" s="91">
        <v>9</v>
      </c>
      <c r="P27" s="91"/>
      <c r="Q27" s="91"/>
      <c r="R27" s="91">
        <v>1</v>
      </c>
      <c r="S27" s="93" t="s">
        <v>4137</v>
      </c>
      <c r="T27" s="94" t="s">
        <v>6598</v>
      </c>
      <c r="U27" s="93"/>
      <c r="V27" s="94"/>
      <c r="W27" s="94"/>
      <c r="X27" s="92"/>
      <c r="Y27" s="92"/>
      <c r="Z27" s="92"/>
      <c r="AA27" s="92"/>
      <c r="AB27" s="92"/>
      <c r="AC27" s="92"/>
    </row>
    <row r="28" spans="2:29" s="83" customFormat="1" ht="15" customHeight="1">
      <c r="B28" s="321" t="s">
        <v>6098</v>
      </c>
      <c r="C28" s="445"/>
      <c r="D28" s="457" t="s">
        <v>6472</v>
      </c>
      <c r="E28" s="457"/>
      <c r="F28" s="358">
        <v>0</v>
      </c>
      <c r="G28" s="358"/>
      <c r="H28" s="358">
        <v>0</v>
      </c>
      <c r="I28" s="358">
        <f t="shared" si="0"/>
        <v>0</v>
      </c>
      <c r="J28" s="358">
        <v>0</v>
      </c>
      <c r="K28" s="358"/>
      <c r="L28" s="358">
        <v>0</v>
      </c>
      <c r="M28" s="358">
        <f t="shared" si="1"/>
        <v>0</v>
      </c>
      <c r="O28" s="91">
        <v>10</v>
      </c>
      <c r="P28" s="91"/>
      <c r="Q28" s="91"/>
      <c r="R28" s="91">
        <v>1</v>
      </c>
      <c r="S28" s="93" t="s">
        <v>4138</v>
      </c>
      <c r="T28" s="94" t="s">
        <v>6599</v>
      </c>
      <c r="U28" s="93"/>
      <c r="V28" s="94"/>
      <c r="W28" s="94"/>
      <c r="X28" s="92"/>
      <c r="Y28" s="92"/>
      <c r="Z28" s="92"/>
      <c r="AA28" s="92"/>
      <c r="AB28" s="92"/>
      <c r="AC28" s="92"/>
    </row>
    <row r="29" spans="2:29" s="83" customFormat="1" ht="15" customHeight="1">
      <c r="B29" s="321" t="s">
        <v>6522</v>
      </c>
      <c r="C29" s="445"/>
      <c r="D29" s="457" t="s">
        <v>6473</v>
      </c>
      <c r="E29" s="457"/>
      <c r="F29" s="358">
        <v>2008498657</v>
      </c>
      <c r="G29" s="358">
        <v>14355087</v>
      </c>
      <c r="H29" s="358">
        <v>0</v>
      </c>
      <c r="I29" s="358">
        <f t="shared" si="0"/>
        <v>2022853744</v>
      </c>
      <c r="J29" s="358">
        <v>1999998800</v>
      </c>
      <c r="K29" s="358"/>
      <c r="L29" s="358">
        <v>0</v>
      </c>
      <c r="M29" s="358">
        <f t="shared" si="1"/>
        <v>1999998800</v>
      </c>
      <c r="O29" s="91">
        <v>11</v>
      </c>
      <c r="P29" s="91"/>
      <c r="Q29" s="91"/>
      <c r="R29" s="91">
        <v>1</v>
      </c>
      <c r="S29" s="93" t="s">
        <v>6194</v>
      </c>
      <c r="T29" s="94" t="s">
        <v>6600</v>
      </c>
      <c r="U29" s="93"/>
      <c r="V29" s="94"/>
      <c r="W29" s="94"/>
      <c r="X29" s="92"/>
      <c r="Y29" s="92"/>
      <c r="Z29" s="92"/>
      <c r="AA29" s="92"/>
      <c r="AB29" s="92"/>
      <c r="AC29" s="92"/>
    </row>
    <row r="30" spans="2:29" s="83" customFormat="1" ht="15" customHeight="1">
      <c r="B30" s="321" t="s">
        <v>6474</v>
      </c>
      <c r="C30" s="445"/>
      <c r="D30" s="323"/>
      <c r="E30" s="324" t="s">
        <v>6475</v>
      </c>
      <c r="F30" s="358">
        <v>0</v>
      </c>
      <c r="G30" s="358"/>
      <c r="H30" s="358">
        <v>0</v>
      </c>
      <c r="I30" s="358">
        <f t="shared" si="0"/>
        <v>0</v>
      </c>
      <c r="J30" s="358">
        <v>0</v>
      </c>
      <c r="K30" s="358"/>
      <c r="L30" s="358">
        <v>0</v>
      </c>
      <c r="M30" s="358">
        <f t="shared" si="1"/>
        <v>0</v>
      </c>
      <c r="O30" s="91">
        <v>12</v>
      </c>
      <c r="P30" s="91"/>
      <c r="Q30" s="91"/>
      <c r="R30" s="91">
        <v>1</v>
      </c>
      <c r="S30" s="93" t="s">
        <v>6190</v>
      </c>
      <c r="T30" s="94" t="s">
        <v>6601</v>
      </c>
      <c r="U30" s="93"/>
      <c r="V30" s="94"/>
      <c r="W30" s="94"/>
      <c r="X30" s="92"/>
      <c r="Y30" s="92"/>
      <c r="Z30" s="92"/>
      <c r="AA30" s="92"/>
      <c r="AB30" s="92"/>
      <c r="AC30" s="92"/>
    </row>
    <row r="31" spans="2:29" s="83" customFormat="1" ht="15" customHeight="1">
      <c r="B31" s="321" t="s">
        <v>6523</v>
      </c>
      <c r="C31" s="445"/>
      <c r="D31" s="457" t="s">
        <v>6476</v>
      </c>
      <c r="E31" s="457"/>
      <c r="F31" s="358">
        <v>0</v>
      </c>
      <c r="G31" s="358"/>
      <c r="H31" s="358">
        <v>0</v>
      </c>
      <c r="I31" s="358">
        <f t="shared" si="0"/>
        <v>0</v>
      </c>
      <c r="J31" s="358">
        <v>0</v>
      </c>
      <c r="K31" s="358"/>
      <c r="L31" s="358">
        <v>0</v>
      </c>
      <c r="M31" s="358">
        <f t="shared" si="1"/>
        <v>0</v>
      </c>
      <c r="O31" s="91">
        <v>13</v>
      </c>
      <c r="P31" s="91"/>
      <c r="Q31" s="91"/>
      <c r="R31" s="91">
        <v>1</v>
      </c>
      <c r="S31" s="93" t="s">
        <v>6201</v>
      </c>
      <c r="T31" s="94" t="s">
        <v>6602</v>
      </c>
      <c r="U31" s="93"/>
      <c r="V31" s="94"/>
      <c r="W31" s="94"/>
      <c r="X31" s="92"/>
      <c r="Y31" s="92"/>
      <c r="Z31" s="92"/>
      <c r="AA31" s="92"/>
      <c r="AB31" s="92"/>
      <c r="AC31" s="92"/>
    </row>
    <row r="32" spans="2:29" s="83" customFormat="1" ht="15" customHeight="1">
      <c r="B32" s="321" t="s">
        <v>6524</v>
      </c>
      <c r="C32" s="445"/>
      <c r="D32" s="457" t="s">
        <v>6477</v>
      </c>
      <c r="E32" s="457"/>
      <c r="F32" s="358">
        <v>0</v>
      </c>
      <c r="G32" s="358"/>
      <c r="H32" s="358">
        <v>0</v>
      </c>
      <c r="I32" s="358">
        <f t="shared" si="0"/>
        <v>0</v>
      </c>
      <c r="J32" s="358">
        <v>0</v>
      </c>
      <c r="K32" s="358"/>
      <c r="L32" s="358">
        <v>0</v>
      </c>
      <c r="M32" s="358">
        <f t="shared" si="1"/>
        <v>0</v>
      </c>
      <c r="O32" s="91">
        <v>14</v>
      </c>
      <c r="P32" s="91"/>
      <c r="Q32" s="91"/>
      <c r="R32" s="91">
        <v>1</v>
      </c>
      <c r="S32" s="93" t="s">
        <v>6208</v>
      </c>
      <c r="T32" s="94" t="s">
        <v>6603</v>
      </c>
      <c r="U32" s="93"/>
      <c r="V32" s="94"/>
      <c r="W32" s="94"/>
      <c r="X32" s="92"/>
      <c r="Y32" s="92"/>
      <c r="Z32" s="92"/>
      <c r="AA32" s="92"/>
      <c r="AB32" s="92"/>
      <c r="AC32" s="92"/>
    </row>
    <row r="33" spans="2:29" s="83" customFormat="1" ht="15" customHeight="1">
      <c r="B33" s="321" t="s">
        <v>6525</v>
      </c>
      <c r="C33" s="445"/>
      <c r="D33" s="457" t="s">
        <v>6478</v>
      </c>
      <c r="E33" s="457"/>
      <c r="F33" s="358">
        <v>0</v>
      </c>
      <c r="G33" s="358"/>
      <c r="H33" s="358">
        <v>0</v>
      </c>
      <c r="I33" s="358">
        <f t="shared" si="0"/>
        <v>0</v>
      </c>
      <c r="J33" s="358">
        <v>1425000000</v>
      </c>
      <c r="K33" s="358"/>
      <c r="L33" s="358">
        <v>0</v>
      </c>
      <c r="M33" s="358">
        <f t="shared" si="1"/>
        <v>1425000000</v>
      </c>
      <c r="O33" s="91">
        <v>15</v>
      </c>
      <c r="P33" s="91"/>
      <c r="Q33" s="91"/>
      <c r="R33" s="91">
        <v>1</v>
      </c>
      <c r="S33" s="93" t="s">
        <v>6237</v>
      </c>
      <c r="T33" s="94" t="s">
        <v>6604</v>
      </c>
      <c r="U33" s="93"/>
      <c r="V33" s="94"/>
      <c r="W33" s="94"/>
      <c r="X33" s="92"/>
      <c r="Y33" s="92"/>
      <c r="Z33" s="92"/>
      <c r="AA33" s="92"/>
      <c r="AB33" s="92"/>
      <c r="AC33" s="92"/>
    </row>
    <row r="34" spans="2:29" s="83" customFormat="1" ht="15" customHeight="1">
      <c r="B34" s="321" t="s">
        <v>6479</v>
      </c>
      <c r="C34" s="445"/>
      <c r="D34" s="323"/>
      <c r="E34" s="324" t="s">
        <v>6480</v>
      </c>
      <c r="F34" s="358">
        <v>0</v>
      </c>
      <c r="G34" s="358"/>
      <c r="H34" s="358">
        <v>0</v>
      </c>
      <c r="I34" s="358">
        <f t="shared" si="0"/>
        <v>0</v>
      </c>
      <c r="J34" s="358">
        <v>0</v>
      </c>
      <c r="K34" s="358"/>
      <c r="L34" s="358">
        <v>0</v>
      </c>
      <c r="M34" s="358">
        <f t="shared" si="1"/>
        <v>0</v>
      </c>
      <c r="O34" s="91">
        <v>16</v>
      </c>
      <c r="P34" s="91"/>
      <c r="Q34" s="91"/>
      <c r="R34" s="91">
        <v>1</v>
      </c>
      <c r="S34" s="93" t="s">
        <v>6220</v>
      </c>
      <c r="T34" s="94" t="s">
        <v>6605</v>
      </c>
      <c r="U34" s="93"/>
      <c r="V34" s="94"/>
      <c r="W34" s="94"/>
      <c r="X34" s="92"/>
      <c r="Y34" s="92"/>
      <c r="Z34" s="92"/>
      <c r="AA34" s="92"/>
      <c r="AB34" s="92"/>
      <c r="AC34" s="92"/>
    </row>
    <row r="35" spans="2:29" s="83" customFormat="1" ht="15" customHeight="1">
      <c r="B35" s="321" t="s">
        <v>6526</v>
      </c>
      <c r="C35" s="445"/>
      <c r="D35" s="457" t="s">
        <v>6481</v>
      </c>
      <c r="E35" s="457"/>
      <c r="F35" s="358">
        <v>0</v>
      </c>
      <c r="G35" s="358"/>
      <c r="H35" s="358">
        <v>0</v>
      </c>
      <c r="I35" s="358">
        <f t="shared" si="0"/>
        <v>0</v>
      </c>
      <c r="J35" s="358">
        <v>0</v>
      </c>
      <c r="K35" s="358"/>
      <c r="L35" s="358">
        <v>0</v>
      </c>
      <c r="M35" s="358">
        <f t="shared" si="1"/>
        <v>0</v>
      </c>
      <c r="O35" s="91">
        <v>17</v>
      </c>
      <c r="P35" s="91"/>
      <c r="Q35" s="91"/>
      <c r="R35" s="91">
        <v>1</v>
      </c>
      <c r="S35" s="93" t="s">
        <v>6258</v>
      </c>
      <c r="T35" s="94" t="s">
        <v>6606</v>
      </c>
      <c r="U35" s="93"/>
      <c r="V35" s="94"/>
      <c r="W35" s="94"/>
      <c r="X35" s="92"/>
      <c r="Y35" s="92"/>
      <c r="Z35" s="92"/>
      <c r="AA35" s="92"/>
      <c r="AB35" s="92"/>
      <c r="AC35" s="92"/>
    </row>
    <row r="36" spans="2:29" s="83" customFormat="1" ht="15" customHeight="1">
      <c r="B36" s="321" t="s">
        <v>6482</v>
      </c>
      <c r="C36" s="445"/>
      <c r="D36" s="323"/>
      <c r="E36" s="324" t="s">
        <v>6483</v>
      </c>
      <c r="F36" s="358">
        <v>0</v>
      </c>
      <c r="G36" s="358"/>
      <c r="H36" s="358">
        <v>0</v>
      </c>
      <c r="I36" s="358">
        <f t="shared" si="0"/>
        <v>0</v>
      </c>
      <c r="J36" s="358">
        <v>0</v>
      </c>
      <c r="K36" s="358"/>
      <c r="L36" s="358">
        <v>0</v>
      </c>
      <c r="M36" s="358">
        <f t="shared" si="1"/>
        <v>0</v>
      </c>
      <c r="O36" s="91">
        <v>18</v>
      </c>
      <c r="P36" s="91"/>
      <c r="Q36" s="91"/>
      <c r="R36" s="91">
        <v>1</v>
      </c>
      <c r="S36" s="93" t="s">
        <v>6250</v>
      </c>
      <c r="T36" s="94" t="s">
        <v>6607</v>
      </c>
      <c r="U36" s="93"/>
      <c r="V36" s="94"/>
      <c r="W36" s="94"/>
      <c r="X36" s="92"/>
      <c r="Y36" s="92"/>
      <c r="Z36" s="92"/>
      <c r="AA36" s="92"/>
      <c r="AB36" s="92"/>
      <c r="AC36" s="92"/>
    </row>
    <row r="37" spans="2:29" s="83" customFormat="1" ht="15" customHeight="1">
      <c r="B37" s="321" t="s">
        <v>6484</v>
      </c>
      <c r="C37" s="445"/>
      <c r="D37" s="457" t="s">
        <v>6485</v>
      </c>
      <c r="E37" s="457"/>
      <c r="F37" s="358">
        <v>0</v>
      </c>
      <c r="G37" s="358"/>
      <c r="H37" s="358">
        <v>0</v>
      </c>
      <c r="I37" s="358">
        <f t="shared" si="0"/>
        <v>0</v>
      </c>
      <c r="J37" s="358">
        <v>0</v>
      </c>
      <c r="K37" s="358"/>
      <c r="L37" s="358">
        <v>0</v>
      </c>
      <c r="M37" s="358">
        <f t="shared" si="1"/>
        <v>0</v>
      </c>
      <c r="O37" s="91">
        <v>19</v>
      </c>
      <c r="P37" s="91"/>
      <c r="Q37" s="91"/>
      <c r="R37" s="91">
        <v>1</v>
      </c>
      <c r="S37" s="93" t="s">
        <v>6285</v>
      </c>
      <c r="T37" s="94" t="s">
        <v>6608</v>
      </c>
      <c r="U37" s="93"/>
      <c r="V37" s="94"/>
      <c r="W37" s="94"/>
      <c r="X37" s="92"/>
      <c r="Y37" s="92"/>
      <c r="Z37" s="92"/>
      <c r="AA37" s="92"/>
      <c r="AB37" s="92"/>
      <c r="AC37" s="92"/>
    </row>
    <row r="38" spans="2:29" s="83" customFormat="1" ht="15" customHeight="1">
      <c r="B38" s="321" t="s">
        <v>6527</v>
      </c>
      <c r="C38" s="445"/>
      <c r="D38" s="457" t="s">
        <v>6486</v>
      </c>
      <c r="E38" s="457"/>
      <c r="F38" s="358">
        <v>500040000</v>
      </c>
      <c r="G38" s="358"/>
      <c r="H38" s="358">
        <v>0</v>
      </c>
      <c r="I38" s="358">
        <f t="shared" si="0"/>
        <v>500040000</v>
      </c>
      <c r="J38" s="358">
        <v>1999992600</v>
      </c>
      <c r="K38" s="358"/>
      <c r="L38" s="358">
        <v>0</v>
      </c>
      <c r="M38" s="358">
        <f t="shared" si="1"/>
        <v>1999992600</v>
      </c>
      <c r="O38" s="91">
        <v>20</v>
      </c>
      <c r="P38" s="91"/>
      <c r="Q38" s="91"/>
      <c r="R38" s="91">
        <v>1</v>
      </c>
      <c r="S38" s="93" t="s">
        <v>6279</v>
      </c>
      <c r="T38" s="94" t="s">
        <v>6376</v>
      </c>
      <c r="U38" s="93"/>
      <c r="V38" s="94"/>
      <c r="W38" s="94"/>
      <c r="X38" s="92"/>
      <c r="Y38" s="92"/>
      <c r="Z38" s="92"/>
      <c r="AA38" s="92"/>
      <c r="AB38" s="92"/>
      <c r="AC38" s="92"/>
    </row>
    <row r="39" spans="2:29" s="83" customFormat="1" ht="15" customHeight="1">
      <c r="B39" s="321" t="s">
        <v>6528</v>
      </c>
      <c r="C39" s="445"/>
      <c r="D39" s="457" t="s">
        <v>6487</v>
      </c>
      <c r="E39" s="457"/>
      <c r="F39" s="358">
        <f>SUM(F26:F38)</f>
        <v>2508538657</v>
      </c>
      <c r="G39" s="358">
        <f>SUM(G26:G38)</f>
        <v>14355087</v>
      </c>
      <c r="H39" s="358">
        <f>SUM(H26:H38)</f>
        <v>0</v>
      </c>
      <c r="I39" s="358">
        <f t="shared" si="0"/>
        <v>2522893744</v>
      </c>
      <c r="J39" s="358">
        <f>SUM(J26:J38)</f>
        <v>5424991400</v>
      </c>
      <c r="K39" s="358">
        <f>SUM(K26:K38)</f>
        <v>0</v>
      </c>
      <c r="L39" s="358">
        <f>SUM(L26:L38)</f>
        <v>0</v>
      </c>
      <c r="M39" s="358">
        <f t="shared" si="1"/>
        <v>5424991400</v>
      </c>
      <c r="O39" s="91">
        <v>21</v>
      </c>
      <c r="P39" s="91"/>
      <c r="Q39" s="91"/>
      <c r="R39" s="91">
        <v>1</v>
      </c>
      <c r="S39" s="93" t="s">
        <v>6291</v>
      </c>
      <c r="T39" s="94" t="s">
        <v>6578</v>
      </c>
      <c r="U39" s="93"/>
      <c r="V39" s="94"/>
      <c r="W39" s="94"/>
      <c r="X39" s="92"/>
      <c r="Y39" s="92"/>
      <c r="Z39" s="92"/>
      <c r="AA39" s="92"/>
      <c r="AB39" s="92"/>
      <c r="AC39" s="92"/>
    </row>
    <row r="40" spans="2:29" s="83" customFormat="1" ht="15" customHeight="1">
      <c r="B40" s="321" t="s">
        <v>6488</v>
      </c>
      <c r="C40" s="445" t="s">
        <v>6489</v>
      </c>
      <c r="D40" s="457" t="s">
        <v>6490</v>
      </c>
      <c r="E40" s="457"/>
      <c r="F40" s="358">
        <v>1199897752</v>
      </c>
      <c r="G40" s="358"/>
      <c r="H40" s="358">
        <v>0</v>
      </c>
      <c r="I40" s="358">
        <f t="shared" si="0"/>
        <v>1199897752</v>
      </c>
      <c r="J40" s="358">
        <v>0</v>
      </c>
      <c r="K40" s="358"/>
      <c r="L40" s="358">
        <v>0</v>
      </c>
      <c r="M40" s="358">
        <f t="shared" si="1"/>
        <v>0</v>
      </c>
      <c r="O40" s="91">
        <v>22</v>
      </c>
      <c r="P40" s="188"/>
      <c r="Q40" s="188"/>
      <c r="R40" s="188">
        <v>1</v>
      </c>
      <c r="S40" s="93" t="s">
        <v>6307</v>
      </c>
      <c r="T40" s="94" t="s">
        <v>6609</v>
      </c>
      <c r="U40" s="93"/>
      <c r="V40" s="94"/>
      <c r="W40" s="94"/>
      <c r="X40" s="92"/>
      <c r="Y40" s="92"/>
      <c r="Z40" s="92"/>
      <c r="AA40" s="92"/>
      <c r="AB40" s="92"/>
      <c r="AC40" s="92"/>
    </row>
    <row r="41" spans="2:29" s="83" customFormat="1" ht="15" customHeight="1">
      <c r="B41" s="321" t="s">
        <v>6491</v>
      </c>
      <c r="C41" s="445"/>
      <c r="D41" s="457" t="s">
        <v>6492</v>
      </c>
      <c r="E41" s="457"/>
      <c r="F41" s="358">
        <v>0</v>
      </c>
      <c r="G41" s="358"/>
      <c r="H41" s="358">
        <v>0</v>
      </c>
      <c r="I41" s="358">
        <f t="shared" si="0"/>
        <v>0</v>
      </c>
      <c r="J41" s="358">
        <v>0</v>
      </c>
      <c r="K41" s="358"/>
      <c r="L41" s="358">
        <v>0</v>
      </c>
      <c r="M41" s="358">
        <f t="shared" si="1"/>
        <v>0</v>
      </c>
      <c r="O41" s="91">
        <v>23</v>
      </c>
      <c r="P41" s="188"/>
      <c r="Q41" s="188"/>
      <c r="R41" s="188">
        <v>1</v>
      </c>
      <c r="S41" s="93" t="s">
        <v>6309</v>
      </c>
      <c r="T41" s="94" t="s">
        <v>6610</v>
      </c>
      <c r="U41" s="93"/>
      <c r="V41" s="94"/>
      <c r="W41" s="94"/>
      <c r="X41" s="92"/>
      <c r="Y41" s="92"/>
      <c r="Z41" s="92"/>
      <c r="AA41" s="92"/>
      <c r="AB41" s="92"/>
      <c r="AC41" s="92"/>
    </row>
    <row r="42" spans="2:29" s="83" customFormat="1" ht="15" customHeight="1">
      <c r="B42" s="321" t="s">
        <v>6493</v>
      </c>
      <c r="C42" s="445"/>
      <c r="D42" s="457" t="s">
        <v>6494</v>
      </c>
      <c r="E42" s="457"/>
      <c r="F42" s="358">
        <v>0</v>
      </c>
      <c r="G42" s="358"/>
      <c r="H42" s="358">
        <v>0</v>
      </c>
      <c r="I42" s="358">
        <f t="shared" si="0"/>
        <v>0</v>
      </c>
      <c r="J42" s="358">
        <v>12969356267</v>
      </c>
      <c r="K42" s="358">
        <v>424878586</v>
      </c>
      <c r="L42" s="358">
        <v>0</v>
      </c>
      <c r="M42" s="358">
        <f t="shared" si="1"/>
        <v>13394234853</v>
      </c>
      <c r="O42" s="91">
        <v>24</v>
      </c>
      <c r="P42" s="188"/>
      <c r="Q42" s="188"/>
      <c r="R42" s="188">
        <v>1</v>
      </c>
      <c r="S42" s="93" t="s">
        <v>6544</v>
      </c>
      <c r="T42" s="94" t="s">
        <v>6611</v>
      </c>
      <c r="U42" s="93"/>
      <c r="V42" s="94"/>
      <c r="W42" s="94"/>
      <c r="X42" s="92"/>
      <c r="Y42" s="92"/>
      <c r="Z42" s="92"/>
      <c r="AA42" s="92"/>
      <c r="AB42" s="92"/>
      <c r="AC42" s="92"/>
    </row>
    <row r="43" spans="2:29" s="83" customFormat="1" ht="15" customHeight="1">
      <c r="B43" s="321" t="s">
        <v>6495</v>
      </c>
      <c r="C43" s="445"/>
      <c r="D43" s="457" t="s">
        <v>6486</v>
      </c>
      <c r="E43" s="457"/>
      <c r="F43" s="358">
        <v>0</v>
      </c>
      <c r="G43" s="358"/>
      <c r="H43" s="358">
        <v>0</v>
      </c>
      <c r="I43" s="358">
        <f t="shared" si="0"/>
        <v>0</v>
      </c>
      <c r="J43" s="358">
        <v>0</v>
      </c>
      <c r="K43" s="358"/>
      <c r="L43" s="358">
        <v>0</v>
      </c>
      <c r="M43" s="358">
        <f t="shared" si="1"/>
        <v>0</v>
      </c>
      <c r="O43" s="91">
        <v>25</v>
      </c>
      <c r="P43" s="188"/>
      <c r="Q43" s="188"/>
      <c r="R43" s="188">
        <v>1</v>
      </c>
      <c r="S43" s="93" t="s">
        <v>6545</v>
      </c>
      <c r="T43" s="94" t="s">
        <v>6376</v>
      </c>
      <c r="U43" s="93"/>
      <c r="V43" s="94"/>
      <c r="W43" s="94"/>
      <c r="X43" s="92"/>
      <c r="Y43" s="92"/>
      <c r="Z43" s="92"/>
      <c r="AA43" s="92"/>
      <c r="AB43" s="92"/>
      <c r="AC43" s="92"/>
    </row>
    <row r="44" spans="2:29" s="83" customFormat="1" ht="15" customHeight="1">
      <c r="B44" s="321" t="s">
        <v>6529</v>
      </c>
      <c r="C44" s="445"/>
      <c r="D44" s="457" t="s">
        <v>6487</v>
      </c>
      <c r="E44" s="457"/>
      <c r="F44" s="358">
        <f>SUM(F40:F43)</f>
        <v>1199897752</v>
      </c>
      <c r="G44" s="358">
        <f>SUM(G40:G43)</f>
        <v>0</v>
      </c>
      <c r="H44" s="358">
        <f>SUM(H40:H43)</f>
        <v>0</v>
      </c>
      <c r="I44" s="358">
        <f t="shared" si="0"/>
        <v>1199897752</v>
      </c>
      <c r="J44" s="358">
        <f>SUM(J40:J43)</f>
        <v>12969356267</v>
      </c>
      <c r="K44" s="358">
        <f>SUM(K40:K43)</f>
        <v>424878586</v>
      </c>
      <c r="L44" s="358">
        <f>SUM(L40:L43)</f>
        <v>0</v>
      </c>
      <c r="M44" s="358">
        <f t="shared" si="1"/>
        <v>13394234853</v>
      </c>
      <c r="O44" s="91">
        <v>26</v>
      </c>
      <c r="P44" s="188"/>
      <c r="Q44" s="188"/>
      <c r="R44" s="188">
        <v>1</v>
      </c>
      <c r="S44" s="93" t="s">
        <v>6311</v>
      </c>
      <c r="T44" s="94" t="s">
        <v>6578</v>
      </c>
      <c r="U44" s="93"/>
      <c r="V44" s="94"/>
      <c r="W44" s="94"/>
      <c r="X44" s="92"/>
      <c r="Y44" s="92"/>
      <c r="Z44" s="92"/>
      <c r="AA44" s="92"/>
      <c r="AB44" s="92"/>
      <c r="AC44" s="92"/>
    </row>
    <row r="45" spans="2:29" s="83" customFormat="1" ht="15" customHeight="1">
      <c r="B45" s="321" t="s">
        <v>6496</v>
      </c>
      <c r="C45" s="445" t="s">
        <v>6497</v>
      </c>
      <c r="D45" s="457" t="s">
        <v>6498</v>
      </c>
      <c r="E45" s="457"/>
      <c r="F45" s="358">
        <v>4741664400</v>
      </c>
      <c r="G45" s="358"/>
      <c r="H45" s="358">
        <v>0</v>
      </c>
      <c r="I45" s="358">
        <f t="shared" si="0"/>
        <v>4741664400</v>
      </c>
      <c r="J45" s="358">
        <v>2612680500</v>
      </c>
      <c r="K45" s="358">
        <v>1254816079</v>
      </c>
      <c r="L45" s="358">
        <v>0</v>
      </c>
      <c r="M45" s="358">
        <f t="shared" si="1"/>
        <v>3867496579</v>
      </c>
      <c r="O45" s="91">
        <v>27</v>
      </c>
      <c r="P45" s="188"/>
      <c r="Q45" s="188"/>
      <c r="R45" s="188">
        <v>1</v>
      </c>
      <c r="S45" s="93" t="s">
        <v>6546</v>
      </c>
      <c r="T45" s="94" t="s">
        <v>6612</v>
      </c>
      <c r="U45" s="93"/>
      <c r="V45" s="94"/>
      <c r="W45" s="94"/>
      <c r="X45" s="92"/>
      <c r="Y45" s="92"/>
      <c r="Z45" s="92"/>
      <c r="AA45" s="92"/>
      <c r="AB45" s="92"/>
      <c r="AC45" s="92"/>
    </row>
    <row r="46" spans="2:29" s="83" customFormat="1" ht="15" customHeight="1">
      <c r="B46" s="321" t="s">
        <v>6499</v>
      </c>
      <c r="C46" s="445"/>
      <c r="D46" s="457" t="s">
        <v>6500</v>
      </c>
      <c r="E46" s="457"/>
      <c r="F46" s="358">
        <v>2300449830</v>
      </c>
      <c r="G46" s="358"/>
      <c r="H46" s="358">
        <v>0</v>
      </c>
      <c r="I46" s="358">
        <f t="shared" si="0"/>
        <v>2300449830</v>
      </c>
      <c r="J46" s="358">
        <v>0</v>
      </c>
      <c r="K46" s="358">
        <v>1000000000</v>
      </c>
      <c r="L46" s="358">
        <v>0</v>
      </c>
      <c r="M46" s="358">
        <f t="shared" si="1"/>
        <v>1000000000</v>
      </c>
      <c r="O46" s="91">
        <v>28</v>
      </c>
      <c r="P46" s="188"/>
      <c r="Q46" s="188"/>
      <c r="R46" s="188">
        <v>1</v>
      </c>
      <c r="S46" s="93" t="s">
        <v>6547</v>
      </c>
      <c r="T46" s="94" t="s">
        <v>6613</v>
      </c>
      <c r="U46" s="93"/>
      <c r="V46" s="94"/>
      <c r="W46" s="94"/>
      <c r="X46" s="92"/>
      <c r="Y46" s="92"/>
      <c r="Z46" s="92"/>
      <c r="AA46" s="92"/>
      <c r="AB46" s="92"/>
      <c r="AC46" s="92"/>
    </row>
    <row r="47" spans="2:29" s="83" customFormat="1" ht="15" customHeight="1">
      <c r="B47" s="321" t="s">
        <v>6501</v>
      </c>
      <c r="C47" s="445"/>
      <c r="D47" s="457" t="s">
        <v>6486</v>
      </c>
      <c r="E47" s="457"/>
      <c r="F47" s="358">
        <v>0</v>
      </c>
      <c r="G47" s="358"/>
      <c r="H47" s="358">
        <v>0</v>
      </c>
      <c r="I47" s="358">
        <f t="shared" si="0"/>
        <v>0</v>
      </c>
      <c r="J47" s="358">
        <v>0</v>
      </c>
      <c r="K47" s="358"/>
      <c r="L47" s="358">
        <v>0</v>
      </c>
      <c r="M47" s="358">
        <f t="shared" si="1"/>
        <v>0</v>
      </c>
      <c r="O47" s="91">
        <v>29</v>
      </c>
      <c r="P47" s="188"/>
      <c r="Q47" s="188"/>
      <c r="R47" s="188">
        <v>1</v>
      </c>
      <c r="S47" s="93" t="s">
        <v>6548</v>
      </c>
      <c r="T47" s="94" t="s">
        <v>6376</v>
      </c>
      <c r="U47" s="93"/>
      <c r="V47" s="94"/>
      <c r="W47" s="94"/>
      <c r="X47" s="92"/>
      <c r="Y47" s="92"/>
      <c r="Z47" s="92"/>
      <c r="AA47" s="92"/>
      <c r="AB47" s="92"/>
      <c r="AC47" s="92"/>
    </row>
    <row r="48" spans="2:29" s="83" customFormat="1" ht="15" customHeight="1">
      <c r="B48" s="321" t="s">
        <v>6530</v>
      </c>
      <c r="C48" s="445"/>
      <c r="D48" s="457" t="s">
        <v>6487</v>
      </c>
      <c r="E48" s="457"/>
      <c r="F48" s="358">
        <f>SUM(F45:F47)</f>
        <v>7042114230</v>
      </c>
      <c r="G48" s="358">
        <f>SUM(G45:G47)</f>
        <v>0</v>
      </c>
      <c r="H48" s="358">
        <f>SUM(H45:H47)</f>
        <v>0</v>
      </c>
      <c r="I48" s="358">
        <f t="shared" si="0"/>
        <v>7042114230</v>
      </c>
      <c r="J48" s="358">
        <f>SUM(J45:J47)</f>
        <v>2612680500</v>
      </c>
      <c r="K48" s="358">
        <f>SUM(K45:K47)</f>
        <v>2254816079</v>
      </c>
      <c r="L48" s="358">
        <f>SUM(L45:L47)</f>
        <v>0</v>
      </c>
      <c r="M48" s="358">
        <f t="shared" si="1"/>
        <v>4867496579</v>
      </c>
      <c r="O48" s="91">
        <v>30</v>
      </c>
      <c r="P48" s="188"/>
      <c r="Q48" s="188"/>
      <c r="R48" s="188">
        <v>1</v>
      </c>
      <c r="S48" s="93" t="s">
        <v>6549</v>
      </c>
      <c r="T48" s="94" t="s">
        <v>6578</v>
      </c>
      <c r="U48" s="93"/>
      <c r="V48" s="94"/>
      <c r="W48" s="94"/>
      <c r="X48" s="92"/>
      <c r="Y48" s="92"/>
      <c r="Z48" s="92"/>
      <c r="AA48" s="92"/>
      <c r="AB48" s="92"/>
      <c r="AC48" s="92"/>
    </row>
    <row r="49" spans="2:29" s="83" customFormat="1" ht="15" customHeight="1">
      <c r="B49" s="321" t="s">
        <v>6502</v>
      </c>
      <c r="C49" s="445" t="s">
        <v>6503</v>
      </c>
      <c r="D49" s="457" t="s">
        <v>6504</v>
      </c>
      <c r="E49" s="457"/>
      <c r="F49" s="358">
        <v>0</v>
      </c>
      <c r="G49" s="358"/>
      <c r="H49" s="358">
        <v>0</v>
      </c>
      <c r="I49" s="358">
        <f t="shared" si="0"/>
        <v>0</v>
      </c>
      <c r="J49" s="358">
        <v>0</v>
      </c>
      <c r="K49" s="358">
        <v>0</v>
      </c>
      <c r="L49" s="358">
        <v>0</v>
      </c>
      <c r="M49" s="358">
        <f t="shared" si="1"/>
        <v>0</v>
      </c>
      <c r="O49" s="91">
        <v>31</v>
      </c>
      <c r="P49" s="188"/>
      <c r="Q49" s="188"/>
      <c r="R49" s="188">
        <v>1</v>
      </c>
      <c r="S49" s="93" t="s">
        <v>6550</v>
      </c>
      <c r="T49" s="94" t="s">
        <v>6614</v>
      </c>
      <c r="U49" s="93"/>
      <c r="V49" s="94"/>
      <c r="W49" s="94"/>
      <c r="X49" s="92"/>
      <c r="Y49" s="92"/>
      <c r="Z49" s="92"/>
      <c r="AA49" s="92"/>
      <c r="AB49" s="92"/>
      <c r="AC49" s="92"/>
    </row>
    <row r="50" spans="2:29" s="83" customFormat="1" ht="15" customHeight="1">
      <c r="B50" s="321" t="s">
        <v>6505</v>
      </c>
      <c r="C50" s="445"/>
      <c r="D50" s="457" t="s">
        <v>6506</v>
      </c>
      <c r="E50" s="457"/>
      <c r="F50" s="358">
        <v>4999500000</v>
      </c>
      <c r="G50" s="358">
        <v>-4999500000</v>
      </c>
      <c r="H50" s="358">
        <v>0</v>
      </c>
      <c r="I50" s="358">
        <f t="shared" si="0"/>
        <v>0</v>
      </c>
      <c r="J50" s="358">
        <v>0</v>
      </c>
      <c r="K50" s="358">
        <v>0</v>
      </c>
      <c r="L50" s="358">
        <v>0</v>
      </c>
      <c r="M50" s="358">
        <f t="shared" si="1"/>
        <v>0</v>
      </c>
      <c r="O50" s="91">
        <v>32</v>
      </c>
      <c r="P50" s="188"/>
      <c r="Q50" s="188"/>
      <c r="R50" s="188">
        <v>1</v>
      </c>
      <c r="S50" s="93" t="s">
        <v>6551</v>
      </c>
      <c r="T50" s="94" t="s">
        <v>6615</v>
      </c>
      <c r="U50" s="93"/>
      <c r="V50" s="94"/>
      <c r="W50" s="94"/>
      <c r="X50" s="92"/>
      <c r="Y50" s="92"/>
      <c r="Z50" s="92"/>
      <c r="AA50" s="92"/>
      <c r="AB50" s="92"/>
      <c r="AC50" s="92"/>
    </row>
    <row r="51" spans="2:29" s="83" customFormat="1" ht="15" customHeight="1">
      <c r="B51" s="321" t="s">
        <v>6507</v>
      </c>
      <c r="C51" s="445"/>
      <c r="D51" s="457" t="s">
        <v>6508</v>
      </c>
      <c r="E51" s="457"/>
      <c r="F51" s="358">
        <v>0</v>
      </c>
      <c r="G51" s="358"/>
      <c r="H51" s="358">
        <v>0</v>
      </c>
      <c r="I51" s="358">
        <f t="shared" si="0"/>
        <v>0</v>
      </c>
      <c r="J51" s="358">
        <v>0</v>
      </c>
      <c r="K51" s="358">
        <v>0</v>
      </c>
      <c r="L51" s="358">
        <v>0</v>
      </c>
      <c r="M51" s="358">
        <f t="shared" si="1"/>
        <v>0</v>
      </c>
      <c r="O51" s="91">
        <v>33</v>
      </c>
      <c r="P51" s="188"/>
      <c r="Q51" s="188"/>
      <c r="R51" s="188">
        <v>1</v>
      </c>
      <c r="S51" s="93" t="s">
        <v>6552</v>
      </c>
      <c r="T51" s="94" t="s">
        <v>6616</v>
      </c>
      <c r="U51" s="93"/>
      <c r="V51" s="94"/>
      <c r="W51" s="94"/>
      <c r="X51" s="92"/>
      <c r="Y51" s="92"/>
      <c r="Z51" s="92"/>
      <c r="AA51" s="92"/>
      <c r="AB51" s="92"/>
      <c r="AC51" s="92"/>
    </row>
    <row r="52" spans="2:29" s="83" customFormat="1" ht="15" customHeight="1">
      <c r="B52" s="321" t="s">
        <v>6509</v>
      </c>
      <c r="C52" s="445"/>
      <c r="D52" s="457" t="s">
        <v>6486</v>
      </c>
      <c r="E52" s="457"/>
      <c r="F52" s="358">
        <v>-2.8421709430404007E-14</v>
      </c>
      <c r="G52" s="358"/>
      <c r="H52" s="358">
        <v>0</v>
      </c>
      <c r="I52" s="358">
        <f t="shared" si="0"/>
        <v>-2.8421709430404007E-14</v>
      </c>
      <c r="J52" s="358">
        <v>0</v>
      </c>
      <c r="K52" s="358">
        <v>0</v>
      </c>
      <c r="L52" s="358">
        <v>0</v>
      </c>
      <c r="M52" s="358">
        <f t="shared" si="1"/>
        <v>0</v>
      </c>
      <c r="O52" s="91">
        <v>34</v>
      </c>
      <c r="P52" s="188"/>
      <c r="Q52" s="188"/>
      <c r="R52" s="188">
        <v>1</v>
      </c>
      <c r="S52" s="93" t="s">
        <v>6553</v>
      </c>
      <c r="T52" s="94" t="s">
        <v>6376</v>
      </c>
      <c r="U52" s="93"/>
      <c r="V52" s="94"/>
      <c r="W52" s="94"/>
      <c r="X52" s="92"/>
      <c r="Y52" s="92"/>
      <c r="Z52" s="92"/>
      <c r="AA52" s="92"/>
      <c r="AB52" s="92"/>
      <c r="AC52" s="92"/>
    </row>
    <row r="53" spans="2:29" s="83" customFormat="1" ht="15" customHeight="1">
      <c r="B53" s="321" t="s">
        <v>6531</v>
      </c>
      <c r="C53" s="445"/>
      <c r="D53" s="457" t="s">
        <v>6487</v>
      </c>
      <c r="E53" s="457"/>
      <c r="F53" s="358">
        <f>SUM(F49:F52)</f>
        <v>4999500000</v>
      </c>
      <c r="G53" s="358">
        <f>SUM(G49:G52)</f>
        <v>-4999500000</v>
      </c>
      <c r="H53" s="358">
        <f>SUM(H49:H52)</f>
        <v>0</v>
      </c>
      <c r="I53" s="358">
        <f t="shared" si="0"/>
        <v>0</v>
      </c>
      <c r="J53" s="358">
        <f>SUM(J49:J52)</f>
        <v>0</v>
      </c>
      <c r="K53" s="358">
        <f>SUM(K49:K52)</f>
        <v>0</v>
      </c>
      <c r="L53" s="358">
        <f>SUM(L49:L52)</f>
        <v>0</v>
      </c>
      <c r="M53" s="358">
        <f t="shared" si="1"/>
        <v>0</v>
      </c>
      <c r="O53" s="91">
        <v>35</v>
      </c>
      <c r="P53" s="188"/>
      <c r="Q53" s="188"/>
      <c r="R53" s="188">
        <v>1</v>
      </c>
      <c r="S53" s="93" t="s">
        <v>6554</v>
      </c>
      <c r="T53" s="94" t="s">
        <v>6578</v>
      </c>
      <c r="U53" s="93"/>
      <c r="V53" s="94"/>
      <c r="W53" s="94"/>
      <c r="X53" s="92"/>
      <c r="Y53" s="92"/>
      <c r="Z53" s="92"/>
      <c r="AA53" s="92"/>
      <c r="AB53" s="92"/>
      <c r="AC53" s="92"/>
    </row>
    <row r="54" spans="2:29" s="83" customFormat="1" ht="15" customHeight="1">
      <c r="B54" s="321" t="s">
        <v>6510</v>
      </c>
      <c r="C54" s="445" t="s">
        <v>6511</v>
      </c>
      <c r="D54" s="457" t="s">
        <v>6512</v>
      </c>
      <c r="E54" s="457"/>
      <c r="F54" s="358">
        <v>0</v>
      </c>
      <c r="G54" s="358">
        <v>0</v>
      </c>
      <c r="H54" s="358">
        <v>0</v>
      </c>
      <c r="I54" s="358">
        <f t="shared" si="0"/>
        <v>0</v>
      </c>
      <c r="J54" s="358">
        <v>0</v>
      </c>
      <c r="K54" s="358">
        <v>0</v>
      </c>
      <c r="L54" s="358">
        <v>0</v>
      </c>
      <c r="M54" s="358">
        <f t="shared" si="1"/>
        <v>0</v>
      </c>
      <c r="O54" s="91">
        <v>36</v>
      </c>
      <c r="P54" s="188"/>
      <c r="Q54" s="188"/>
      <c r="R54" s="188">
        <v>1</v>
      </c>
      <c r="S54" s="93" t="s">
        <v>6555</v>
      </c>
      <c r="T54" s="94" t="s">
        <v>6617</v>
      </c>
      <c r="U54" s="93"/>
      <c r="V54" s="94"/>
      <c r="W54" s="94"/>
      <c r="X54" s="92"/>
      <c r="Y54" s="92"/>
      <c r="Z54" s="92"/>
      <c r="AA54" s="92"/>
      <c r="AB54" s="92"/>
      <c r="AC54" s="92"/>
    </row>
    <row r="55" spans="2:29" s="83" customFormat="1" ht="15" customHeight="1">
      <c r="B55" s="321" t="s">
        <v>6513</v>
      </c>
      <c r="C55" s="445"/>
      <c r="D55" s="457" t="s">
        <v>6514</v>
      </c>
      <c r="E55" s="457"/>
      <c r="F55" s="358">
        <v>-1500</v>
      </c>
      <c r="G55" s="358">
        <v>0</v>
      </c>
      <c r="H55" s="358">
        <v>0</v>
      </c>
      <c r="I55" s="358">
        <f t="shared" si="0"/>
        <v>-1500</v>
      </c>
      <c r="J55" s="358">
        <v>0</v>
      </c>
      <c r="K55" s="358">
        <v>0</v>
      </c>
      <c r="L55" s="358">
        <v>0</v>
      </c>
      <c r="M55" s="358">
        <f t="shared" si="1"/>
        <v>0</v>
      </c>
      <c r="O55" s="91">
        <v>37</v>
      </c>
      <c r="P55" s="188"/>
      <c r="Q55" s="188"/>
      <c r="R55" s="188">
        <v>1</v>
      </c>
      <c r="S55" s="93" t="s">
        <v>6556</v>
      </c>
      <c r="T55" s="94" t="s">
        <v>6618</v>
      </c>
      <c r="U55" s="93"/>
      <c r="V55" s="94"/>
      <c r="W55" s="94"/>
      <c r="X55" s="92"/>
      <c r="Y55" s="92"/>
      <c r="Z55" s="92"/>
      <c r="AA55" s="92"/>
      <c r="AB55" s="92"/>
      <c r="AC55" s="92"/>
    </row>
    <row r="56" spans="2:29" s="83" customFormat="1" ht="15" customHeight="1">
      <c r="B56" s="321" t="s">
        <v>6532</v>
      </c>
      <c r="C56" s="445"/>
      <c r="D56" s="457" t="s">
        <v>6486</v>
      </c>
      <c r="E56" s="457"/>
      <c r="F56" s="358">
        <v>0</v>
      </c>
      <c r="G56" s="358">
        <v>0</v>
      </c>
      <c r="H56" s="358">
        <v>0</v>
      </c>
      <c r="I56" s="358">
        <f t="shared" si="0"/>
        <v>0</v>
      </c>
      <c r="J56" s="358">
        <v>0</v>
      </c>
      <c r="K56" s="358">
        <v>0</v>
      </c>
      <c r="L56" s="358">
        <v>0</v>
      </c>
      <c r="M56" s="358">
        <f t="shared" si="1"/>
        <v>0</v>
      </c>
      <c r="O56" s="91">
        <v>38</v>
      </c>
      <c r="P56" s="188"/>
      <c r="Q56" s="188"/>
      <c r="R56" s="188">
        <v>1</v>
      </c>
      <c r="S56" s="93" t="s">
        <v>6557</v>
      </c>
      <c r="T56" s="94" t="s">
        <v>6376</v>
      </c>
      <c r="U56" s="93"/>
      <c r="V56" s="94"/>
      <c r="W56" s="94"/>
      <c r="X56" s="92"/>
      <c r="Y56" s="92"/>
      <c r="Z56" s="92"/>
      <c r="AA56" s="92"/>
      <c r="AB56" s="92"/>
      <c r="AC56" s="92"/>
    </row>
    <row r="57" spans="2:29" ht="15" customHeight="1">
      <c r="B57" s="321" t="s">
        <v>6533</v>
      </c>
      <c r="C57" s="445"/>
      <c r="D57" s="457" t="s">
        <v>6487</v>
      </c>
      <c r="E57" s="457"/>
      <c r="F57" s="358">
        <f>SUM(F54:F56)</f>
        <v>-1500</v>
      </c>
      <c r="G57" s="358">
        <f>SUM(G54:G56)</f>
        <v>0</v>
      </c>
      <c r="H57" s="358">
        <f>SUM(H54:H56)</f>
        <v>0</v>
      </c>
      <c r="I57" s="358">
        <f t="shared" si="0"/>
        <v>-1500</v>
      </c>
      <c r="J57" s="358">
        <f>SUM(J54:J56)</f>
        <v>0</v>
      </c>
      <c r="K57" s="358">
        <f>SUM(K54:K56)</f>
        <v>0</v>
      </c>
      <c r="L57" s="358">
        <f>SUM(L54:L56)</f>
        <v>0</v>
      </c>
      <c r="M57" s="358">
        <f t="shared" si="1"/>
        <v>0</v>
      </c>
      <c r="O57" s="91">
        <v>39</v>
      </c>
      <c r="P57" s="188"/>
      <c r="Q57" s="188"/>
      <c r="R57" s="188">
        <v>1</v>
      </c>
      <c r="S57" s="93" t="s">
        <v>6558</v>
      </c>
      <c r="T57" s="94" t="s">
        <v>6578</v>
      </c>
      <c r="U57" s="93"/>
      <c r="V57" s="94"/>
      <c r="W57" s="94"/>
      <c r="X57" s="92"/>
      <c r="Y57" s="92"/>
      <c r="Z57" s="92"/>
      <c r="AA57" s="92"/>
      <c r="AB57" s="92"/>
      <c r="AC57" s="92"/>
    </row>
    <row r="58" spans="2:29" ht="15" customHeight="1">
      <c r="B58" s="321" t="s">
        <v>6534</v>
      </c>
      <c r="C58" s="445" t="s">
        <v>6535</v>
      </c>
      <c r="D58" s="457" t="s">
        <v>6535</v>
      </c>
      <c r="E58" s="457"/>
      <c r="F58" s="358">
        <v>0</v>
      </c>
      <c r="G58" s="358">
        <v>0</v>
      </c>
      <c r="H58" s="358">
        <v>0</v>
      </c>
      <c r="I58" s="358">
        <f t="shared" si="0"/>
        <v>0</v>
      </c>
      <c r="J58" s="358">
        <v>0</v>
      </c>
      <c r="K58" s="358">
        <v>0</v>
      </c>
      <c r="L58" s="358">
        <v>0</v>
      </c>
      <c r="M58" s="358">
        <f t="shared" si="1"/>
        <v>0</v>
      </c>
      <c r="O58" s="91">
        <v>40</v>
      </c>
      <c r="P58" s="188"/>
      <c r="Q58" s="188"/>
      <c r="R58" s="188">
        <v>1</v>
      </c>
      <c r="S58" s="93" t="s">
        <v>6559</v>
      </c>
      <c r="T58" s="94" t="s">
        <v>6619</v>
      </c>
      <c r="U58" s="93"/>
      <c r="V58" s="94"/>
      <c r="W58" s="94"/>
      <c r="X58" s="92"/>
      <c r="Y58" s="92"/>
      <c r="Z58" s="92"/>
      <c r="AA58" s="92"/>
      <c r="AB58" s="92"/>
      <c r="AC58" s="92"/>
    </row>
    <row r="59" spans="2:29" ht="15" customHeight="1">
      <c r="B59" s="321" t="s">
        <v>6536</v>
      </c>
      <c r="C59" s="445"/>
      <c r="D59" s="457" t="s">
        <v>6486</v>
      </c>
      <c r="E59" s="457"/>
      <c r="F59" s="358">
        <v>0</v>
      </c>
      <c r="G59" s="358">
        <v>0</v>
      </c>
      <c r="H59" s="358">
        <v>0</v>
      </c>
      <c r="I59" s="358">
        <f t="shared" si="0"/>
        <v>0</v>
      </c>
      <c r="J59" s="358">
        <v>0</v>
      </c>
      <c r="K59" s="358">
        <v>0</v>
      </c>
      <c r="L59" s="358">
        <v>0</v>
      </c>
      <c r="M59" s="358">
        <f t="shared" si="1"/>
        <v>0</v>
      </c>
      <c r="O59" s="91">
        <v>41</v>
      </c>
      <c r="P59" s="188"/>
      <c r="Q59" s="188"/>
      <c r="R59" s="188">
        <v>1</v>
      </c>
      <c r="S59" s="93" t="s">
        <v>6560</v>
      </c>
      <c r="T59" s="94" t="s">
        <v>6376</v>
      </c>
      <c r="U59" s="93"/>
      <c r="V59" s="94"/>
      <c r="W59" s="94"/>
      <c r="X59" s="92"/>
      <c r="Y59" s="92"/>
      <c r="Z59" s="92"/>
      <c r="AA59" s="92"/>
      <c r="AB59" s="92"/>
      <c r="AC59" s="92"/>
    </row>
    <row r="60" spans="2:29" ht="15" customHeight="1">
      <c r="B60" s="321" t="s">
        <v>6537</v>
      </c>
      <c r="C60" s="445"/>
      <c r="D60" s="457" t="s">
        <v>6487</v>
      </c>
      <c r="E60" s="457"/>
      <c r="F60" s="358">
        <f>SUM(F58:F59)</f>
        <v>0</v>
      </c>
      <c r="G60" s="358">
        <f>SUM(G58:G59)</f>
        <v>0</v>
      </c>
      <c r="H60" s="358">
        <f>SUM(H58:H59)</f>
        <v>0</v>
      </c>
      <c r="I60" s="358">
        <f t="shared" si="0"/>
        <v>0</v>
      </c>
      <c r="J60" s="358">
        <f>SUM(J58:J59)</f>
        <v>0</v>
      </c>
      <c r="K60" s="358">
        <f>SUM(K58:K59)</f>
        <v>0</v>
      </c>
      <c r="L60" s="358">
        <f>SUM(L58:L59)</f>
        <v>0</v>
      </c>
      <c r="M60" s="358">
        <f t="shared" si="1"/>
        <v>0</v>
      </c>
      <c r="O60" s="91">
        <v>42</v>
      </c>
      <c r="P60" s="188"/>
      <c r="Q60" s="188"/>
      <c r="R60" s="188">
        <v>1</v>
      </c>
      <c r="S60" s="93" t="s">
        <v>6561</v>
      </c>
      <c r="T60" s="94" t="s">
        <v>6578</v>
      </c>
      <c r="U60" s="93"/>
      <c r="V60" s="94"/>
      <c r="W60" s="94"/>
      <c r="X60" s="92"/>
      <c r="Y60" s="92"/>
      <c r="Z60" s="92"/>
      <c r="AA60" s="92"/>
      <c r="AB60" s="92"/>
      <c r="AC60" s="92"/>
    </row>
    <row r="61" spans="2:29" ht="15" customHeight="1">
      <c r="B61" s="321" t="s">
        <v>6538</v>
      </c>
      <c r="C61" s="445" t="s">
        <v>6515</v>
      </c>
      <c r="D61" s="445"/>
      <c r="E61" s="445"/>
      <c r="F61" s="358">
        <v>0</v>
      </c>
      <c r="G61" s="358">
        <v>0</v>
      </c>
      <c r="H61" s="358">
        <v>0</v>
      </c>
      <c r="I61" s="358">
        <f t="shared" si="0"/>
        <v>0</v>
      </c>
      <c r="J61" s="358">
        <v>0</v>
      </c>
      <c r="K61" s="358">
        <v>0</v>
      </c>
      <c r="L61" s="358">
        <v>0</v>
      </c>
      <c r="M61" s="358">
        <f t="shared" si="1"/>
        <v>0</v>
      </c>
      <c r="O61" s="91">
        <v>43</v>
      </c>
      <c r="P61" s="188"/>
      <c r="Q61" s="188"/>
      <c r="R61" s="188">
        <v>1</v>
      </c>
      <c r="S61" s="93" t="s">
        <v>6298</v>
      </c>
      <c r="T61" s="94" t="s">
        <v>6515</v>
      </c>
      <c r="U61" s="93"/>
      <c r="V61" s="94"/>
      <c r="W61" s="94"/>
      <c r="X61" s="92"/>
      <c r="Y61" s="92"/>
      <c r="Z61" s="92"/>
      <c r="AA61" s="92"/>
      <c r="AB61" s="92"/>
      <c r="AC61" s="92"/>
    </row>
    <row r="62" spans="2:29" ht="15" customHeight="1">
      <c r="B62" s="321" t="s">
        <v>6539</v>
      </c>
      <c r="C62" s="445" t="s">
        <v>6130</v>
      </c>
      <c r="D62" s="445"/>
      <c r="E62" s="445"/>
      <c r="F62" s="358">
        <f>SUM(F25,F39,F44,F48,F53,F57,F60,F61)</f>
        <v>15750049139</v>
      </c>
      <c r="G62" s="358">
        <f>SUM(G25,G39,G44,G48,G53,G57,G60,G61)</f>
        <v>-4985144913</v>
      </c>
      <c r="H62" s="358">
        <f>SUM(H25,H39,H44,H48,H53,H57,H60,H61)</f>
        <v>0</v>
      </c>
      <c r="I62" s="358">
        <f t="shared" si="0"/>
        <v>10764904226</v>
      </c>
      <c r="J62" s="358">
        <f>SUM(J25,J39,J44,J48,J53,J57,J60,J61)</f>
        <v>21007028167</v>
      </c>
      <c r="K62" s="358">
        <f>SUM(K25,K39,K44,K48,K53,K57,K60,K61)</f>
        <v>2679694665</v>
      </c>
      <c r="L62" s="358">
        <f>SUM(L25,L39,L44,L48,L53,L57,L60,L61)</f>
        <v>0</v>
      </c>
      <c r="M62" s="358">
        <f t="shared" si="1"/>
        <v>23686722832</v>
      </c>
      <c r="O62" s="91">
        <v>44</v>
      </c>
      <c r="P62" s="188"/>
      <c r="Q62" s="188"/>
      <c r="R62" s="188">
        <v>1</v>
      </c>
      <c r="S62" s="93" t="s">
        <v>6215</v>
      </c>
      <c r="T62" s="94" t="s">
        <v>6130</v>
      </c>
      <c r="U62" s="93"/>
      <c r="V62" s="94"/>
      <c r="W62" s="94"/>
      <c r="X62" s="92"/>
      <c r="Y62" s="92"/>
      <c r="Z62" s="92"/>
      <c r="AA62" s="92"/>
      <c r="AB62" s="92"/>
      <c r="AC62" s="92"/>
    </row>
  </sheetData>
  <mergeCells count="50">
    <mergeCell ref="C61:E61"/>
    <mergeCell ref="C62:E62"/>
    <mergeCell ref="C54:C57"/>
    <mergeCell ref="D54:E54"/>
    <mergeCell ref="D55:E55"/>
    <mergeCell ref="D56:E56"/>
    <mergeCell ref="D57:E57"/>
    <mergeCell ref="C58:C60"/>
    <mergeCell ref="D58:E58"/>
    <mergeCell ref="D59:E59"/>
    <mergeCell ref="D60:E60"/>
    <mergeCell ref="D48:E48"/>
    <mergeCell ref="C49:C53"/>
    <mergeCell ref="D49:E49"/>
    <mergeCell ref="D50:E50"/>
    <mergeCell ref="D51:E51"/>
    <mergeCell ref="D52:E52"/>
    <mergeCell ref="D53:E53"/>
    <mergeCell ref="C45:C48"/>
    <mergeCell ref="D45:E45"/>
    <mergeCell ref="D46:E46"/>
    <mergeCell ref="D47:E47"/>
    <mergeCell ref="C40:C44"/>
    <mergeCell ref="D40:E40"/>
    <mergeCell ref="D41:E41"/>
    <mergeCell ref="D42:E42"/>
    <mergeCell ref="D43:E43"/>
    <mergeCell ref="D44:E44"/>
    <mergeCell ref="C26:C39"/>
    <mergeCell ref="D26:E26"/>
    <mergeCell ref="D27:E27"/>
    <mergeCell ref="D28:E28"/>
    <mergeCell ref="D29:E29"/>
    <mergeCell ref="D31:E31"/>
    <mergeCell ref="D39:E39"/>
    <mergeCell ref="D32:E32"/>
    <mergeCell ref="D33:E33"/>
    <mergeCell ref="D35:E35"/>
    <mergeCell ref="D37:E37"/>
    <mergeCell ref="D38:E38"/>
    <mergeCell ref="F17:I17"/>
    <mergeCell ref="J17:M17"/>
    <mergeCell ref="C19:C25"/>
    <mergeCell ref="D19:E19"/>
    <mergeCell ref="D20:E20"/>
    <mergeCell ref="D21:E21"/>
    <mergeCell ref="D22:E22"/>
    <mergeCell ref="D23:E23"/>
    <mergeCell ref="D24:E24"/>
    <mergeCell ref="D25:E25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F29"/>
  <sheetViews>
    <sheetView showGridLines="0" workbookViewId="0">
      <selection activeCell="K38" sqref="K38"/>
    </sheetView>
  </sheetViews>
  <sheetFormatPr defaultColWidth="9" defaultRowHeight="15" customHeight="1"/>
  <cols>
    <col min="1" max="1" width="2.125" style="6" customWidth="1"/>
    <col min="2" max="2" width="8.875" style="6" customWidth="1"/>
    <col min="3" max="3" width="8" style="6" customWidth="1"/>
    <col min="4" max="4" width="21.875" style="6" customWidth="1"/>
    <col min="5" max="16" width="11.125" style="6" customWidth="1"/>
    <col min="17" max="17" width="2.125" style="6" customWidth="1"/>
    <col min="18" max="18" width="8.75" style="90" bestFit="1" customWidth="1"/>
    <col min="19" max="21" width="8.25" style="90" bestFit="1" customWidth="1"/>
    <col min="22" max="22" width="11" style="6" bestFit="1" customWidth="1"/>
    <col min="23" max="23" width="59.625" style="6" bestFit="1" customWidth="1"/>
    <col min="24" max="24" width="7" style="90" bestFit="1" customWidth="1"/>
    <col min="25" max="25" width="8.75" style="6" bestFit="1" customWidth="1"/>
    <col min="26" max="26" width="14.25" style="6" bestFit="1" customWidth="1"/>
    <col min="27" max="27" width="7" style="6" bestFit="1" customWidth="1"/>
    <col min="28" max="28" width="19.75" style="6" bestFit="1" customWidth="1"/>
    <col min="29" max="31" width="7" style="6" bestFit="1" customWidth="1"/>
    <col min="32" max="32" width="13.875" style="6" bestFit="1" customWidth="1"/>
    <col min="33" max="16384" width="9" style="6"/>
  </cols>
  <sheetData>
    <row r="2" spans="2:32" ht="25.5" customHeight="1">
      <c r="B2" s="106" t="s">
        <v>6562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96"/>
      <c r="S2" s="89"/>
      <c r="T2" s="89"/>
      <c r="U2" s="89"/>
      <c r="V2" s="87"/>
      <c r="W2" s="87"/>
      <c r="X2" s="89"/>
      <c r="Y2" s="87"/>
      <c r="Z2" s="87"/>
      <c r="AA2" s="87"/>
      <c r="AB2" s="87"/>
      <c r="AC2" s="87"/>
      <c r="AD2" s="87"/>
    </row>
    <row r="3" spans="2:32" ht="15" customHeight="1">
      <c r="S3" s="162"/>
      <c r="T3" s="162"/>
      <c r="U3" s="162"/>
      <c r="V3" s="160"/>
      <c r="W3" s="160"/>
      <c r="X3" s="162"/>
      <c r="Y3" s="160"/>
      <c r="Z3" s="160"/>
      <c r="AA3" s="160"/>
      <c r="AB3" s="160"/>
      <c r="AC3" s="160"/>
      <c r="AD3" s="160"/>
    </row>
    <row r="4" spans="2:32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  <c r="S4" s="162"/>
      <c r="T4" s="162"/>
      <c r="U4" s="162"/>
      <c r="V4" s="160"/>
      <c r="W4" s="160"/>
      <c r="X4" s="162"/>
      <c r="Y4" s="160"/>
      <c r="Z4" s="160"/>
      <c r="AA4" s="160"/>
      <c r="AB4" s="160"/>
      <c r="AC4" s="160"/>
      <c r="AD4" s="160"/>
    </row>
    <row r="5" spans="2:32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2"/>
      <c r="S5" s="162"/>
      <c r="T5" s="162"/>
      <c r="U5" s="162"/>
      <c r="V5" s="160"/>
      <c r="W5" s="160"/>
      <c r="X5" s="162"/>
      <c r="Y5" s="160"/>
      <c r="Z5" s="160"/>
      <c r="AA5" s="160"/>
      <c r="AB5" s="160"/>
      <c r="AC5" s="160"/>
      <c r="AD5" s="160"/>
    </row>
    <row r="6" spans="2:32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62"/>
      <c r="T6" s="162"/>
      <c r="U6" s="162"/>
      <c r="V6" s="160"/>
      <c r="W6" s="160"/>
      <c r="X6" s="162"/>
      <c r="Y6" s="160"/>
      <c r="Z6" s="160"/>
      <c r="AA6" s="160"/>
      <c r="AB6" s="160"/>
      <c r="AC6" s="160"/>
      <c r="AD6" s="160"/>
    </row>
    <row r="7" spans="2:32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S7" s="162"/>
      <c r="T7" s="162"/>
      <c r="U7" s="162"/>
      <c r="V7" s="160"/>
      <c r="W7" s="160"/>
      <c r="X7" s="162"/>
      <c r="Y7" s="160"/>
      <c r="Z7" s="160"/>
      <c r="AA7" s="160"/>
      <c r="AB7" s="160"/>
      <c r="AC7" s="160"/>
      <c r="AD7" s="160"/>
    </row>
    <row r="8" spans="2:32" s="160" customFormat="1" ht="15" customHeight="1">
      <c r="C8" s="161"/>
      <c r="R8" s="162"/>
      <c r="S8" s="162"/>
      <c r="T8" s="162"/>
      <c r="U8" s="162"/>
      <c r="X8" s="162"/>
    </row>
    <row r="9" spans="2:32" s="160" customFormat="1" ht="15" customHeight="1">
      <c r="B9" s="6" t="s">
        <v>5898</v>
      </c>
      <c r="C9" s="161"/>
      <c r="R9" s="162"/>
      <c r="S9" s="162"/>
      <c r="T9" s="162"/>
      <c r="U9" s="162"/>
      <c r="X9" s="162"/>
    </row>
    <row r="10" spans="2:32" s="160" customFormat="1" ht="15" customHeight="1">
      <c r="C10" s="161"/>
      <c r="R10" s="162"/>
      <c r="S10" s="162"/>
      <c r="T10" s="162"/>
      <c r="U10" s="162"/>
      <c r="X10" s="162"/>
    </row>
    <row r="11" spans="2:32" s="160" customFormat="1" ht="15" customHeight="1">
      <c r="C11" s="161"/>
      <c r="R11" s="162"/>
      <c r="S11" s="162"/>
      <c r="T11" s="162"/>
      <c r="U11" s="162"/>
      <c r="X11" s="162"/>
    </row>
    <row r="12" spans="2:32" s="160" customFormat="1" ht="15" customHeight="1">
      <c r="C12" s="161"/>
      <c r="R12" s="162"/>
      <c r="S12" s="162"/>
      <c r="T12" s="162"/>
      <c r="U12" s="162"/>
      <c r="X12" s="162"/>
    </row>
    <row r="13" spans="2:32" s="160" customFormat="1" ht="15" customHeight="1">
      <c r="C13" s="161"/>
      <c r="R13" s="162"/>
      <c r="S13" s="162"/>
      <c r="T13" s="162"/>
      <c r="U13" s="162"/>
      <c r="X13" s="162"/>
    </row>
    <row r="14" spans="2:32" s="160" customFormat="1" ht="15" customHeight="1">
      <c r="C14" s="161"/>
      <c r="R14" s="162"/>
      <c r="S14" s="162"/>
      <c r="T14" s="162"/>
      <c r="U14" s="162"/>
      <c r="X14" s="162"/>
    </row>
    <row r="15" spans="2:32" ht="15" customHeight="1">
      <c r="B15" s="6" t="s">
        <v>6563</v>
      </c>
    </row>
    <row r="16" spans="2:32" ht="15" customHeight="1">
      <c r="B16" s="310" t="s">
        <v>6095</v>
      </c>
      <c r="C16" s="311"/>
      <c r="D16" s="312"/>
      <c r="E16" s="313" t="s">
        <v>6100</v>
      </c>
      <c r="F16" s="314" t="s">
        <v>6103</v>
      </c>
      <c r="G16" s="315" t="s">
        <v>6105</v>
      </c>
      <c r="H16" s="315" t="s">
        <v>6107</v>
      </c>
      <c r="I16" s="315" t="s">
        <v>6564</v>
      </c>
      <c r="J16" s="316" t="s">
        <v>6565</v>
      </c>
      <c r="K16" s="314" t="s">
        <v>6403</v>
      </c>
      <c r="L16" s="315" t="s">
        <v>6404</v>
      </c>
      <c r="M16" s="315" t="s">
        <v>6516</v>
      </c>
      <c r="N16" s="315" t="s">
        <v>6046</v>
      </c>
      <c r="O16" s="317" t="s">
        <v>6566</v>
      </c>
      <c r="P16" s="315" t="s">
        <v>6567</v>
      </c>
      <c r="R16" s="6"/>
      <c r="AB16" s="97"/>
      <c r="AF16" s="97"/>
    </row>
    <row r="17" spans="2:32" ht="15" customHeight="1">
      <c r="B17" s="339"/>
      <c r="C17" s="340"/>
      <c r="D17" s="341"/>
      <c r="E17" s="463" t="s">
        <v>6356</v>
      </c>
      <c r="F17" s="458"/>
      <c r="G17" s="458"/>
      <c r="H17" s="458"/>
      <c r="I17" s="458"/>
      <c r="J17" s="464"/>
      <c r="K17" s="458" t="s">
        <v>6388</v>
      </c>
      <c r="L17" s="458"/>
      <c r="M17" s="458"/>
      <c r="N17" s="458"/>
      <c r="O17" s="458"/>
      <c r="P17" s="459"/>
    </row>
    <row r="18" spans="2:32" ht="12">
      <c r="B18" s="342"/>
      <c r="C18" s="340"/>
      <c r="D18" s="343"/>
      <c r="E18" s="460" t="s">
        <v>6099</v>
      </c>
      <c r="F18" s="460"/>
      <c r="G18" s="460" t="s">
        <v>6568</v>
      </c>
      <c r="H18" s="460"/>
      <c r="I18" s="460" t="s">
        <v>6569</v>
      </c>
      <c r="J18" s="460"/>
      <c r="K18" s="460" t="s">
        <v>6517</v>
      </c>
      <c r="L18" s="460"/>
      <c r="M18" s="461" t="s">
        <v>6568</v>
      </c>
      <c r="N18" s="461"/>
      <c r="O18" s="461" t="s">
        <v>6569</v>
      </c>
      <c r="P18" s="461"/>
      <c r="R18" s="6" t="s">
        <v>5901</v>
      </c>
      <c r="AB18" s="97"/>
      <c r="AF18" s="97" t="s">
        <v>5889</v>
      </c>
    </row>
    <row r="19" spans="2:32" s="83" customFormat="1" ht="15" customHeight="1">
      <c r="B19" s="344"/>
      <c r="C19" s="318"/>
      <c r="D19" s="345"/>
      <c r="E19" s="359" t="s">
        <v>6570</v>
      </c>
      <c r="F19" s="359" t="s">
        <v>6571</v>
      </c>
      <c r="G19" s="359" t="s">
        <v>6570</v>
      </c>
      <c r="H19" s="359" t="s">
        <v>6571</v>
      </c>
      <c r="I19" s="359" t="s">
        <v>6570</v>
      </c>
      <c r="J19" s="359" t="s">
        <v>6571</v>
      </c>
      <c r="K19" s="359" t="s">
        <v>6570</v>
      </c>
      <c r="L19" s="359" t="s">
        <v>6571</v>
      </c>
      <c r="M19" s="359" t="s">
        <v>6570</v>
      </c>
      <c r="N19" s="359" t="s">
        <v>6571</v>
      </c>
      <c r="O19" s="359" t="s">
        <v>6570</v>
      </c>
      <c r="P19" s="359" t="s">
        <v>6571</v>
      </c>
      <c r="R19" s="99" t="s">
        <v>5879</v>
      </c>
      <c r="S19" s="99" t="s">
        <v>5880</v>
      </c>
      <c r="T19" s="99" t="s">
        <v>5881</v>
      </c>
      <c r="U19" s="99" t="s">
        <v>5882</v>
      </c>
      <c r="V19" s="98" t="s">
        <v>5888</v>
      </c>
      <c r="W19" s="99" t="s">
        <v>5883</v>
      </c>
      <c r="X19" s="98" t="s">
        <v>6015</v>
      </c>
      <c r="Y19" s="98" t="s">
        <v>5990</v>
      </c>
      <c r="Z19" s="98" t="s">
        <v>5991</v>
      </c>
      <c r="AA19" s="98" t="s">
        <v>5884</v>
      </c>
      <c r="AB19" s="98" t="s">
        <v>5885</v>
      </c>
      <c r="AC19" s="99" t="s">
        <v>5886</v>
      </c>
      <c r="AD19" s="99" t="s">
        <v>5887</v>
      </c>
      <c r="AE19" s="99" t="s">
        <v>5890</v>
      </c>
      <c r="AF19" s="99" t="s">
        <v>5891</v>
      </c>
    </row>
    <row r="20" spans="2:32" s="83" customFormat="1" ht="15" customHeight="1">
      <c r="B20" s="319" t="s">
        <v>6572</v>
      </c>
      <c r="C20" s="462" t="s">
        <v>6573</v>
      </c>
      <c r="D20" s="320" t="s">
        <v>6574</v>
      </c>
      <c r="E20" s="352">
        <v>0</v>
      </c>
      <c r="F20" s="354">
        <v>0</v>
      </c>
      <c r="G20" s="352">
        <v>0</v>
      </c>
      <c r="H20" s="354">
        <v>0</v>
      </c>
      <c r="I20" s="352">
        <v>0</v>
      </c>
      <c r="J20" s="354">
        <v>0</v>
      </c>
      <c r="K20" s="352">
        <v>0</v>
      </c>
      <c r="L20" s="354">
        <v>0</v>
      </c>
      <c r="M20" s="352">
        <v>0</v>
      </c>
      <c r="N20" s="354">
        <v>0</v>
      </c>
      <c r="O20" s="352">
        <v>0</v>
      </c>
      <c r="P20" s="354">
        <v>0</v>
      </c>
      <c r="R20" s="91">
        <v>1</v>
      </c>
      <c r="S20" s="91"/>
      <c r="T20" s="91"/>
      <c r="U20" s="91">
        <v>1</v>
      </c>
      <c r="V20" s="93" t="s">
        <v>4136</v>
      </c>
      <c r="W20" s="94"/>
      <c r="X20" s="93"/>
      <c r="Y20" s="94"/>
      <c r="Z20" s="94"/>
      <c r="AA20" s="92"/>
      <c r="AB20" s="92"/>
      <c r="AC20" s="92"/>
      <c r="AD20" s="92"/>
      <c r="AE20" s="92"/>
      <c r="AF20" s="92"/>
    </row>
    <row r="21" spans="2:32" s="83" customFormat="1" ht="15" customHeight="1">
      <c r="B21" s="319" t="s">
        <v>6575</v>
      </c>
      <c r="C21" s="462"/>
      <c r="D21" s="320" t="s">
        <v>6576</v>
      </c>
      <c r="E21" s="352">
        <v>5</v>
      </c>
      <c r="F21" s="354">
        <v>6253795057</v>
      </c>
      <c r="G21" s="352">
        <v>1</v>
      </c>
      <c r="H21" s="354">
        <v>14355087</v>
      </c>
      <c r="I21" s="352">
        <v>5</v>
      </c>
      <c r="J21" s="354">
        <v>6268150144</v>
      </c>
      <c r="K21" s="352">
        <v>8</v>
      </c>
      <c r="L21" s="354">
        <v>10436088054</v>
      </c>
      <c r="M21" s="352">
        <v>7</v>
      </c>
      <c r="N21" s="354">
        <v>1511137791</v>
      </c>
      <c r="O21" s="352">
        <v>9</v>
      </c>
      <c r="P21" s="354">
        <v>10611833760</v>
      </c>
      <c r="R21" s="91">
        <v>2</v>
      </c>
      <c r="S21" s="91"/>
      <c r="T21" s="91"/>
      <c r="U21" s="91">
        <v>1</v>
      </c>
      <c r="V21" s="93" t="s">
        <v>4137</v>
      </c>
      <c r="W21" s="94"/>
      <c r="X21" s="93"/>
      <c r="Y21" s="94"/>
      <c r="Z21" s="94"/>
      <c r="AA21" s="92"/>
      <c r="AB21" s="92"/>
      <c r="AC21" s="92"/>
      <c r="AD21" s="92"/>
      <c r="AE21" s="92"/>
      <c r="AF21" s="92"/>
    </row>
    <row r="22" spans="2:32" s="83" customFormat="1" ht="15" customHeight="1">
      <c r="B22" s="319" t="s">
        <v>6577</v>
      </c>
      <c r="C22" s="462"/>
      <c r="D22" s="320" t="s">
        <v>6578</v>
      </c>
      <c r="E22" s="352">
        <f>SUM(E20:E21)</f>
        <v>5</v>
      </c>
      <c r="F22" s="354">
        <f t="shared" ref="F22:P22" si="0">SUM(F20:F21)</f>
        <v>6253795057</v>
      </c>
      <c r="G22" s="352">
        <f t="shared" si="0"/>
        <v>1</v>
      </c>
      <c r="H22" s="354">
        <f t="shared" si="0"/>
        <v>14355087</v>
      </c>
      <c r="I22" s="352">
        <f t="shared" si="0"/>
        <v>5</v>
      </c>
      <c r="J22" s="354">
        <f t="shared" si="0"/>
        <v>6268150144</v>
      </c>
      <c r="K22" s="352">
        <f t="shared" si="0"/>
        <v>8</v>
      </c>
      <c r="L22" s="354">
        <f t="shared" si="0"/>
        <v>10436088054</v>
      </c>
      <c r="M22" s="352">
        <f t="shared" si="0"/>
        <v>7</v>
      </c>
      <c r="N22" s="354">
        <f t="shared" si="0"/>
        <v>1511137791</v>
      </c>
      <c r="O22" s="352">
        <f t="shared" si="0"/>
        <v>9</v>
      </c>
      <c r="P22" s="354">
        <f t="shared" si="0"/>
        <v>10611833760</v>
      </c>
      <c r="R22" s="91">
        <v>3</v>
      </c>
      <c r="S22" s="91"/>
      <c r="T22" s="91"/>
      <c r="U22" s="91">
        <v>1</v>
      </c>
      <c r="V22" s="93" t="s">
        <v>4138</v>
      </c>
      <c r="W22" s="94"/>
      <c r="X22" s="93"/>
      <c r="Y22" s="94"/>
      <c r="Z22" s="94"/>
      <c r="AA22" s="92"/>
      <c r="AB22" s="92"/>
      <c r="AC22" s="92"/>
      <c r="AD22" s="92"/>
      <c r="AE22" s="92"/>
      <c r="AF22" s="92"/>
    </row>
    <row r="23" spans="2:32" s="83" customFormat="1" ht="15" customHeight="1">
      <c r="B23" s="319" t="s">
        <v>6579</v>
      </c>
      <c r="C23" s="462" t="s">
        <v>6580</v>
      </c>
      <c r="D23" s="320" t="s">
        <v>6581</v>
      </c>
      <c r="E23" s="352">
        <v>2</v>
      </c>
      <c r="F23" s="354">
        <v>1500449830</v>
      </c>
      <c r="G23" s="352">
        <v>0</v>
      </c>
      <c r="H23" s="354">
        <v>0</v>
      </c>
      <c r="I23" s="352">
        <v>2</v>
      </c>
      <c r="J23" s="354">
        <v>1500449830</v>
      </c>
      <c r="K23" s="352">
        <v>3</v>
      </c>
      <c r="L23" s="354">
        <v>5000602250</v>
      </c>
      <c r="M23" s="352">
        <v>2</v>
      </c>
      <c r="N23" s="354">
        <v>1168556874</v>
      </c>
      <c r="O23" s="352">
        <v>4</v>
      </c>
      <c r="P23" s="354">
        <v>6036390358</v>
      </c>
      <c r="R23" s="91">
        <v>4</v>
      </c>
      <c r="S23" s="91"/>
      <c r="T23" s="91"/>
      <c r="U23" s="91">
        <v>1</v>
      </c>
      <c r="V23" s="93" t="s">
        <v>6194</v>
      </c>
      <c r="W23" s="94"/>
      <c r="X23" s="93"/>
      <c r="Y23" s="94"/>
      <c r="Z23" s="94"/>
      <c r="AA23" s="92"/>
      <c r="AB23" s="92"/>
      <c r="AC23" s="92"/>
      <c r="AD23" s="92"/>
      <c r="AE23" s="92"/>
      <c r="AF23" s="92"/>
    </row>
    <row r="24" spans="2:32" s="83" customFormat="1" ht="15" customHeight="1">
      <c r="B24" s="319" t="s">
        <v>6582</v>
      </c>
      <c r="C24" s="462"/>
      <c r="D24" s="320" t="s">
        <v>6583</v>
      </c>
      <c r="E24" s="360">
        <v>4</v>
      </c>
      <c r="F24" s="358">
        <v>7195805752</v>
      </c>
      <c r="G24" s="360">
        <v>1</v>
      </c>
      <c r="H24" s="358">
        <v>-4999500000</v>
      </c>
      <c r="I24" s="360">
        <v>4</v>
      </c>
      <c r="J24" s="358">
        <v>2196305752</v>
      </c>
      <c r="K24" s="360">
        <v>2</v>
      </c>
      <c r="L24" s="358">
        <v>2500859915</v>
      </c>
      <c r="M24" s="360">
        <v>0</v>
      </c>
      <c r="N24" s="358">
        <v>0</v>
      </c>
      <c r="O24" s="360">
        <v>2</v>
      </c>
      <c r="P24" s="354">
        <v>2500859915</v>
      </c>
      <c r="R24" s="91">
        <v>5</v>
      </c>
      <c r="S24" s="91"/>
      <c r="T24" s="91"/>
      <c r="U24" s="91">
        <v>1</v>
      </c>
      <c r="V24" s="93" t="s">
        <v>6201</v>
      </c>
      <c r="W24" s="94"/>
      <c r="X24" s="93"/>
      <c r="Y24" s="94"/>
      <c r="Z24" s="94"/>
      <c r="AA24" s="92"/>
      <c r="AB24" s="92"/>
      <c r="AC24" s="92"/>
      <c r="AD24" s="92"/>
      <c r="AE24" s="92"/>
      <c r="AF24" s="92"/>
    </row>
    <row r="25" spans="2:32" s="83" customFormat="1" ht="15" customHeight="1">
      <c r="B25" s="319" t="s">
        <v>6584</v>
      </c>
      <c r="C25" s="462"/>
      <c r="D25" s="320" t="s">
        <v>6578</v>
      </c>
      <c r="E25" s="360">
        <f>SUM(E23:E24)</f>
        <v>6</v>
      </c>
      <c r="F25" s="358">
        <f t="shared" ref="F25:P25" si="1">SUM(F23:F24)</f>
        <v>8696255582</v>
      </c>
      <c r="G25" s="360">
        <f t="shared" si="1"/>
        <v>1</v>
      </c>
      <c r="H25" s="358">
        <f t="shared" si="1"/>
        <v>-4999500000</v>
      </c>
      <c r="I25" s="360">
        <f t="shared" si="1"/>
        <v>6</v>
      </c>
      <c r="J25" s="358">
        <f t="shared" si="1"/>
        <v>3696755582</v>
      </c>
      <c r="K25" s="360">
        <f t="shared" si="1"/>
        <v>5</v>
      </c>
      <c r="L25" s="358">
        <f t="shared" si="1"/>
        <v>7501462165</v>
      </c>
      <c r="M25" s="360">
        <f t="shared" si="1"/>
        <v>2</v>
      </c>
      <c r="N25" s="358">
        <f t="shared" si="1"/>
        <v>1168556874</v>
      </c>
      <c r="O25" s="360">
        <f t="shared" si="1"/>
        <v>6</v>
      </c>
      <c r="P25" s="354">
        <f t="shared" si="1"/>
        <v>8537250273</v>
      </c>
      <c r="R25" s="91">
        <v>6</v>
      </c>
      <c r="S25" s="91"/>
      <c r="T25" s="91"/>
      <c r="U25" s="91">
        <v>1</v>
      </c>
      <c r="V25" s="93" t="s">
        <v>6208</v>
      </c>
      <c r="W25" s="94"/>
      <c r="X25" s="93"/>
      <c r="Y25" s="94"/>
      <c r="Z25" s="94"/>
      <c r="AA25" s="92"/>
      <c r="AB25" s="92"/>
      <c r="AC25" s="92"/>
      <c r="AD25" s="92"/>
      <c r="AE25" s="92"/>
      <c r="AF25" s="92"/>
    </row>
    <row r="26" spans="2:32" s="83" customFormat="1" ht="15" customHeight="1">
      <c r="B26" s="319" t="s">
        <v>6585</v>
      </c>
      <c r="C26" s="462" t="s">
        <v>6586</v>
      </c>
      <c r="D26" s="320" t="s">
        <v>6587</v>
      </c>
      <c r="E26" s="360">
        <v>1</v>
      </c>
      <c r="F26" s="358">
        <v>800000000</v>
      </c>
      <c r="G26" s="360"/>
      <c r="H26" s="358"/>
      <c r="I26" s="360">
        <v>1</v>
      </c>
      <c r="J26" s="358">
        <v>800000000</v>
      </c>
      <c r="K26" s="360">
        <v>1</v>
      </c>
      <c r="L26" s="358">
        <v>1112640000</v>
      </c>
      <c r="M26" s="360">
        <v>0</v>
      </c>
      <c r="N26" s="358">
        <v>0</v>
      </c>
      <c r="O26" s="360">
        <v>1</v>
      </c>
      <c r="P26" s="354">
        <v>1112640000</v>
      </c>
      <c r="R26" s="91">
        <v>7</v>
      </c>
      <c r="S26" s="91"/>
      <c r="T26" s="91"/>
      <c r="U26" s="91">
        <v>1</v>
      </c>
      <c r="V26" s="93" t="s">
        <v>6237</v>
      </c>
      <c r="W26" s="94"/>
      <c r="X26" s="93"/>
      <c r="Y26" s="94"/>
      <c r="Z26" s="94"/>
      <c r="AA26" s="92"/>
      <c r="AB26" s="92"/>
      <c r="AC26" s="92"/>
      <c r="AD26" s="92"/>
      <c r="AE26" s="92"/>
      <c r="AF26" s="92"/>
    </row>
    <row r="27" spans="2:32" s="83" customFormat="1" ht="15" customHeight="1">
      <c r="B27" s="319" t="s">
        <v>6588</v>
      </c>
      <c r="C27" s="462"/>
      <c r="D27" s="320" t="s">
        <v>6589</v>
      </c>
      <c r="E27" s="360">
        <v>0</v>
      </c>
      <c r="F27" s="358">
        <v>0</v>
      </c>
      <c r="G27" s="360"/>
      <c r="H27" s="358"/>
      <c r="I27" s="360">
        <v>0</v>
      </c>
      <c r="J27" s="358">
        <v>0</v>
      </c>
      <c r="K27" s="360">
        <v>2</v>
      </c>
      <c r="L27" s="358">
        <v>3424998800</v>
      </c>
      <c r="M27" s="360">
        <v>0</v>
      </c>
      <c r="N27" s="358">
        <v>0</v>
      </c>
      <c r="O27" s="360">
        <v>2</v>
      </c>
      <c r="P27" s="354">
        <v>3424998800</v>
      </c>
      <c r="R27" s="91">
        <v>8</v>
      </c>
      <c r="S27" s="91"/>
      <c r="T27" s="91"/>
      <c r="U27" s="91">
        <v>1</v>
      </c>
      <c r="V27" s="93" t="s">
        <v>6258</v>
      </c>
      <c r="W27" s="94"/>
      <c r="X27" s="93"/>
      <c r="Y27" s="94"/>
      <c r="Z27" s="94"/>
      <c r="AA27" s="92"/>
      <c r="AB27" s="92"/>
      <c r="AC27" s="92"/>
      <c r="AD27" s="92"/>
      <c r="AE27" s="92"/>
      <c r="AF27" s="92"/>
    </row>
    <row r="28" spans="2:32" s="83" customFormat="1" ht="15" customHeight="1">
      <c r="B28" s="319" t="s">
        <v>6590</v>
      </c>
      <c r="C28" s="462"/>
      <c r="D28" s="320" t="s">
        <v>6578</v>
      </c>
      <c r="E28" s="360">
        <f t="shared" ref="E28:P28" si="2">SUM(E26:E27)</f>
        <v>1</v>
      </c>
      <c r="F28" s="358">
        <f t="shared" si="2"/>
        <v>800000000</v>
      </c>
      <c r="G28" s="360">
        <f t="shared" si="2"/>
        <v>0</v>
      </c>
      <c r="H28" s="358">
        <f t="shared" si="2"/>
        <v>0</v>
      </c>
      <c r="I28" s="360">
        <f t="shared" si="2"/>
        <v>1</v>
      </c>
      <c r="J28" s="358">
        <f t="shared" si="2"/>
        <v>800000000</v>
      </c>
      <c r="K28" s="360">
        <f t="shared" si="2"/>
        <v>3</v>
      </c>
      <c r="L28" s="358">
        <f t="shared" si="2"/>
        <v>4537638800</v>
      </c>
      <c r="M28" s="360">
        <f t="shared" si="2"/>
        <v>0</v>
      </c>
      <c r="N28" s="358">
        <f t="shared" si="2"/>
        <v>0</v>
      </c>
      <c r="O28" s="360">
        <f t="shared" si="2"/>
        <v>3</v>
      </c>
      <c r="P28" s="354">
        <f t="shared" si="2"/>
        <v>4537638800</v>
      </c>
      <c r="R28" s="91">
        <v>9</v>
      </c>
      <c r="S28" s="91"/>
      <c r="T28" s="91"/>
      <c r="U28" s="91">
        <v>1</v>
      </c>
      <c r="V28" s="93" t="s">
        <v>6279</v>
      </c>
      <c r="W28" s="94"/>
      <c r="X28" s="93"/>
      <c r="Y28" s="94"/>
      <c r="Z28" s="94"/>
      <c r="AA28" s="92"/>
      <c r="AB28" s="92"/>
      <c r="AC28" s="92"/>
      <c r="AD28" s="92"/>
      <c r="AE28" s="92"/>
      <c r="AF28" s="92"/>
    </row>
    <row r="29" spans="2:32" s="83" customFormat="1" ht="15" customHeight="1">
      <c r="B29" s="319" t="s">
        <v>6591</v>
      </c>
      <c r="C29" s="462" t="s">
        <v>6592</v>
      </c>
      <c r="D29" s="462"/>
      <c r="E29" s="360">
        <f>SUM(E22,E25,E28)</f>
        <v>12</v>
      </c>
      <c r="F29" s="358">
        <f t="shared" ref="F29:P29" si="3">SUM(F22,F25,F28)</f>
        <v>15750050639</v>
      </c>
      <c r="G29" s="360">
        <f t="shared" si="3"/>
        <v>2</v>
      </c>
      <c r="H29" s="358">
        <f t="shared" si="3"/>
        <v>-4985144913</v>
      </c>
      <c r="I29" s="360">
        <f t="shared" si="3"/>
        <v>12</v>
      </c>
      <c r="J29" s="358">
        <f t="shared" si="3"/>
        <v>10764905726</v>
      </c>
      <c r="K29" s="360">
        <f t="shared" si="3"/>
        <v>16</v>
      </c>
      <c r="L29" s="358">
        <f t="shared" si="3"/>
        <v>22475189019</v>
      </c>
      <c r="M29" s="360">
        <f t="shared" si="3"/>
        <v>9</v>
      </c>
      <c r="N29" s="358">
        <f t="shared" si="3"/>
        <v>2679694665</v>
      </c>
      <c r="O29" s="360">
        <f t="shared" si="3"/>
        <v>18</v>
      </c>
      <c r="P29" s="354">
        <f t="shared" si="3"/>
        <v>23686722833</v>
      </c>
      <c r="R29" s="91">
        <v>10</v>
      </c>
      <c r="S29" s="91"/>
      <c r="T29" s="91"/>
      <c r="U29" s="91">
        <v>1</v>
      </c>
      <c r="V29" s="93" t="s">
        <v>6291</v>
      </c>
      <c r="W29" s="94"/>
      <c r="X29" s="93"/>
      <c r="Y29" s="94"/>
      <c r="Z29" s="94"/>
      <c r="AA29" s="92"/>
      <c r="AB29" s="92"/>
      <c r="AC29" s="92"/>
      <c r="AD29" s="92"/>
      <c r="AE29" s="92"/>
      <c r="AF29" s="92"/>
    </row>
  </sheetData>
  <mergeCells count="12">
    <mergeCell ref="C20:C22"/>
    <mergeCell ref="C23:C25"/>
    <mergeCell ref="C26:C28"/>
    <mergeCell ref="C29:D29"/>
    <mergeCell ref="E17:J17"/>
    <mergeCell ref="K17:P17"/>
    <mergeCell ref="E18:F18"/>
    <mergeCell ref="G18:H18"/>
    <mergeCell ref="I18:J18"/>
    <mergeCell ref="K18:L18"/>
    <mergeCell ref="M18:N18"/>
    <mergeCell ref="O18:P1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314"/>
  <sheetViews>
    <sheetView showGridLines="0" workbookViewId="0">
      <selection activeCell="C37" sqref="C37"/>
    </sheetView>
  </sheetViews>
  <sheetFormatPr defaultColWidth="9" defaultRowHeight="15" customHeight="1"/>
  <cols>
    <col min="1" max="1" width="8.625" style="6" bestFit="1" customWidth="1"/>
    <col min="2" max="2" width="38.125" style="6" customWidth="1"/>
    <col min="3" max="6" width="7.75" style="6" customWidth="1"/>
    <col min="7" max="16384" width="9" style="6"/>
  </cols>
  <sheetData>
    <row r="1" spans="1:6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customHeight="1">
      <c r="A2" s="2" t="s">
        <v>6</v>
      </c>
      <c r="B2" s="2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ht="15" customHeight="1">
      <c r="A3" s="4" t="s">
        <v>13</v>
      </c>
      <c r="B3" s="4" t="s">
        <v>14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 ht="15" customHeight="1">
      <c r="A4" s="4" t="s">
        <v>15</v>
      </c>
      <c r="B4" s="4" t="s">
        <v>16</v>
      </c>
      <c r="C4" s="5" t="s">
        <v>8</v>
      </c>
      <c r="D4" s="5" t="s">
        <v>9</v>
      </c>
      <c r="E4" s="5" t="s">
        <v>10</v>
      </c>
      <c r="F4" s="5" t="s">
        <v>11</v>
      </c>
    </row>
    <row r="5" spans="1:6" ht="15" customHeight="1">
      <c r="A5" s="4" t="s">
        <v>17</v>
      </c>
      <c r="B5" s="4" t="s">
        <v>18</v>
      </c>
      <c r="C5" s="5" t="s">
        <v>8</v>
      </c>
      <c r="D5" s="5" t="s">
        <v>9</v>
      </c>
      <c r="E5" s="5" t="s">
        <v>10</v>
      </c>
      <c r="F5" s="5" t="s">
        <v>11</v>
      </c>
    </row>
    <row r="6" spans="1:6" ht="15" customHeight="1">
      <c r="A6" s="4" t="s">
        <v>19</v>
      </c>
      <c r="B6" s="4" t="s">
        <v>20</v>
      </c>
      <c r="C6" s="5" t="s">
        <v>8</v>
      </c>
      <c r="D6" s="5" t="s">
        <v>9</v>
      </c>
      <c r="E6" s="5" t="s">
        <v>11</v>
      </c>
      <c r="F6" s="5" t="s">
        <v>11</v>
      </c>
    </row>
    <row r="7" spans="1:6" ht="15" customHeight="1">
      <c r="A7" s="4" t="s">
        <v>21</v>
      </c>
      <c r="B7" s="4" t="s">
        <v>22</v>
      </c>
      <c r="C7" s="5" t="s">
        <v>8</v>
      </c>
      <c r="D7" s="5" t="s">
        <v>9</v>
      </c>
      <c r="E7" s="5" t="s">
        <v>11</v>
      </c>
      <c r="F7" s="5" t="s">
        <v>11</v>
      </c>
    </row>
    <row r="8" spans="1:6" ht="15" customHeight="1">
      <c r="A8" s="4" t="s">
        <v>23</v>
      </c>
      <c r="B8" s="4" t="s">
        <v>24</v>
      </c>
      <c r="C8" s="5" t="s">
        <v>8</v>
      </c>
      <c r="D8" s="5" t="s">
        <v>9</v>
      </c>
      <c r="E8" s="5" t="s">
        <v>11</v>
      </c>
      <c r="F8" s="5" t="s">
        <v>11</v>
      </c>
    </row>
    <row r="9" spans="1:6" ht="15" customHeight="1">
      <c r="A9" s="4" t="s">
        <v>25</v>
      </c>
      <c r="B9" s="4" t="s">
        <v>26</v>
      </c>
      <c r="C9" s="5" t="s">
        <v>8</v>
      </c>
      <c r="D9" s="5" t="s">
        <v>9</v>
      </c>
      <c r="E9" s="5" t="s">
        <v>11</v>
      </c>
      <c r="F9" s="5" t="s">
        <v>11</v>
      </c>
    </row>
    <row r="10" spans="1:6" ht="15" customHeight="1">
      <c r="A10" s="4" t="s">
        <v>27</v>
      </c>
      <c r="B10" s="4" t="s">
        <v>28</v>
      </c>
      <c r="C10" s="5" t="s">
        <v>8</v>
      </c>
      <c r="D10" s="5" t="s">
        <v>9</v>
      </c>
      <c r="E10" s="5" t="s">
        <v>11</v>
      </c>
      <c r="F10" s="5" t="s">
        <v>11</v>
      </c>
    </row>
    <row r="11" spans="1:6" ht="15" customHeight="1">
      <c r="A11" s="4" t="s">
        <v>29</v>
      </c>
      <c r="B11" s="4" t="s">
        <v>30</v>
      </c>
      <c r="C11" s="5" t="s">
        <v>8</v>
      </c>
      <c r="D11" s="5" t="s">
        <v>9</v>
      </c>
      <c r="E11" s="5" t="s">
        <v>11</v>
      </c>
      <c r="F11" s="5" t="s">
        <v>11</v>
      </c>
    </row>
    <row r="12" spans="1:6" ht="15" customHeight="1">
      <c r="A12" s="4" t="s">
        <v>31</v>
      </c>
      <c r="B12" s="4" t="s">
        <v>32</v>
      </c>
      <c r="C12" s="5" t="s">
        <v>8</v>
      </c>
      <c r="D12" s="5" t="s">
        <v>9</v>
      </c>
      <c r="E12" s="5" t="s">
        <v>11</v>
      </c>
      <c r="F12" s="5" t="s">
        <v>11</v>
      </c>
    </row>
    <row r="13" spans="1:6" ht="15" customHeight="1">
      <c r="A13" s="4" t="s">
        <v>33</v>
      </c>
      <c r="B13" s="4" t="s">
        <v>34</v>
      </c>
      <c r="C13" s="5" t="s">
        <v>8</v>
      </c>
      <c r="D13" s="5" t="s">
        <v>9</v>
      </c>
      <c r="E13" s="5" t="s">
        <v>11</v>
      </c>
      <c r="F13" s="5" t="s">
        <v>11</v>
      </c>
    </row>
    <row r="14" spans="1:6" ht="15" customHeight="1">
      <c r="A14" s="4" t="s">
        <v>35</v>
      </c>
      <c r="B14" s="4" t="s">
        <v>36</v>
      </c>
      <c r="C14" s="5" t="s">
        <v>8</v>
      </c>
      <c r="D14" s="5" t="s">
        <v>9</v>
      </c>
      <c r="E14" s="5" t="s">
        <v>10</v>
      </c>
      <c r="F14" s="5" t="s">
        <v>11</v>
      </c>
    </row>
    <row r="15" spans="1:6" ht="15" customHeight="1">
      <c r="A15" s="4" t="s">
        <v>37</v>
      </c>
      <c r="B15" s="4" t="s">
        <v>38</v>
      </c>
      <c r="C15" s="5" t="s">
        <v>8</v>
      </c>
      <c r="D15" s="5" t="s">
        <v>9</v>
      </c>
      <c r="E15" s="5" t="s">
        <v>10</v>
      </c>
      <c r="F15" s="5" t="s">
        <v>11</v>
      </c>
    </row>
    <row r="16" spans="1:6" ht="15" customHeight="1">
      <c r="A16" s="4" t="s">
        <v>39</v>
      </c>
      <c r="B16" s="4" t="s">
        <v>40</v>
      </c>
      <c r="C16" s="5" t="s">
        <v>8</v>
      </c>
      <c r="D16" s="5" t="s">
        <v>9</v>
      </c>
      <c r="E16" s="5" t="s">
        <v>11</v>
      </c>
      <c r="F16" s="5" t="s">
        <v>11</v>
      </c>
    </row>
    <row r="17" spans="1:6" ht="15" customHeight="1">
      <c r="A17" s="4" t="s">
        <v>41</v>
      </c>
      <c r="B17" s="4" t="s">
        <v>42</v>
      </c>
      <c r="C17" s="5" t="s">
        <v>8</v>
      </c>
      <c r="D17" s="5" t="s">
        <v>9</v>
      </c>
      <c r="E17" s="5" t="s">
        <v>11</v>
      </c>
      <c r="F17" s="5" t="s">
        <v>11</v>
      </c>
    </row>
    <row r="18" spans="1:6" ht="15" customHeight="1">
      <c r="A18" s="4" t="s">
        <v>43</v>
      </c>
      <c r="B18" s="4" t="s">
        <v>44</v>
      </c>
      <c r="C18" s="5" t="s">
        <v>8</v>
      </c>
      <c r="D18" s="5" t="s">
        <v>9</v>
      </c>
      <c r="E18" s="5" t="s">
        <v>11</v>
      </c>
      <c r="F18" s="5" t="s">
        <v>11</v>
      </c>
    </row>
    <row r="19" spans="1:6" ht="15" customHeight="1">
      <c r="A19" s="4" t="s">
        <v>45</v>
      </c>
      <c r="B19" s="4" t="s">
        <v>46</v>
      </c>
      <c r="C19" s="5" t="s">
        <v>8</v>
      </c>
      <c r="D19" s="5" t="s">
        <v>9</v>
      </c>
      <c r="E19" s="5" t="s">
        <v>10</v>
      </c>
      <c r="F19" s="5" t="s">
        <v>11</v>
      </c>
    </row>
    <row r="20" spans="1:6" ht="15" customHeight="1">
      <c r="A20" s="4" t="s">
        <v>47</v>
      </c>
      <c r="B20" s="4" t="s">
        <v>48</v>
      </c>
      <c r="C20" s="5" t="s">
        <v>8</v>
      </c>
      <c r="D20" s="5" t="s">
        <v>9</v>
      </c>
      <c r="E20" s="5" t="s">
        <v>11</v>
      </c>
      <c r="F20" s="5" t="s">
        <v>11</v>
      </c>
    </row>
    <row r="21" spans="1:6" ht="15" customHeight="1">
      <c r="A21" s="4" t="s">
        <v>49</v>
      </c>
      <c r="B21" s="4" t="s">
        <v>50</v>
      </c>
      <c r="C21" s="5" t="s">
        <v>8</v>
      </c>
      <c r="D21" s="5" t="s">
        <v>9</v>
      </c>
      <c r="E21" s="5" t="s">
        <v>11</v>
      </c>
      <c r="F21" s="5" t="s">
        <v>11</v>
      </c>
    </row>
    <row r="22" spans="1:6" ht="15" customHeight="1">
      <c r="A22" s="4" t="s">
        <v>51</v>
      </c>
      <c r="B22" s="4" t="s">
        <v>52</v>
      </c>
      <c r="C22" s="5" t="s">
        <v>8</v>
      </c>
      <c r="D22" s="5" t="s">
        <v>9</v>
      </c>
      <c r="E22" s="5" t="s">
        <v>10</v>
      </c>
      <c r="F22" s="5" t="s">
        <v>11</v>
      </c>
    </row>
    <row r="23" spans="1:6" ht="15" customHeight="1">
      <c r="A23" s="4" t="s">
        <v>53</v>
      </c>
      <c r="B23" s="4" t="s">
        <v>54</v>
      </c>
      <c r="C23" s="5" t="s">
        <v>8</v>
      </c>
      <c r="D23" s="5" t="s">
        <v>9</v>
      </c>
      <c r="E23" s="5" t="s">
        <v>10</v>
      </c>
      <c r="F23" s="5" t="s">
        <v>11</v>
      </c>
    </row>
    <row r="24" spans="1:6" ht="15" customHeight="1">
      <c r="A24" s="4" t="s">
        <v>55</v>
      </c>
      <c r="B24" s="4" t="s">
        <v>56</v>
      </c>
      <c r="C24" s="5" t="s">
        <v>8</v>
      </c>
      <c r="D24" s="5" t="s">
        <v>9</v>
      </c>
      <c r="E24" s="5" t="s">
        <v>11</v>
      </c>
      <c r="F24" s="5" t="s">
        <v>11</v>
      </c>
    </row>
    <row r="25" spans="1:6" ht="15" customHeight="1">
      <c r="A25" s="4" t="s">
        <v>57</v>
      </c>
      <c r="B25" s="4" t="s">
        <v>58</v>
      </c>
      <c r="C25" s="5" t="s">
        <v>8</v>
      </c>
      <c r="D25" s="5" t="s">
        <v>9</v>
      </c>
      <c r="E25" s="5" t="s">
        <v>11</v>
      </c>
      <c r="F25" s="5" t="s">
        <v>11</v>
      </c>
    </row>
    <row r="26" spans="1:6" ht="15" customHeight="1">
      <c r="A26" s="4" t="s">
        <v>59</v>
      </c>
      <c r="B26" s="4" t="s">
        <v>60</v>
      </c>
      <c r="C26" s="5" t="s">
        <v>8</v>
      </c>
      <c r="D26" s="5" t="s">
        <v>9</v>
      </c>
      <c r="E26" s="5" t="s">
        <v>11</v>
      </c>
      <c r="F26" s="5" t="s">
        <v>11</v>
      </c>
    </row>
    <row r="27" spans="1:6" ht="15" customHeight="1">
      <c r="A27" s="4" t="s">
        <v>61</v>
      </c>
      <c r="B27" s="4" t="s">
        <v>62</v>
      </c>
      <c r="C27" s="5" t="s">
        <v>8</v>
      </c>
      <c r="D27" s="5" t="s">
        <v>9</v>
      </c>
      <c r="E27" s="5" t="s">
        <v>11</v>
      </c>
      <c r="F27" s="5" t="s">
        <v>11</v>
      </c>
    </row>
    <row r="28" spans="1:6" ht="15" customHeight="1">
      <c r="A28" s="4" t="s">
        <v>63</v>
      </c>
      <c r="B28" s="4" t="s">
        <v>64</v>
      </c>
      <c r="C28" s="5" t="s">
        <v>8</v>
      </c>
      <c r="D28" s="5" t="s">
        <v>9</v>
      </c>
      <c r="E28" s="5" t="s">
        <v>11</v>
      </c>
      <c r="F28" s="5" t="s">
        <v>11</v>
      </c>
    </row>
    <row r="29" spans="1:6" ht="15" customHeight="1">
      <c r="A29" s="4" t="s">
        <v>65</v>
      </c>
      <c r="B29" s="4" t="s">
        <v>66</v>
      </c>
      <c r="C29" s="5" t="s">
        <v>8</v>
      </c>
      <c r="D29" s="5" t="s">
        <v>9</v>
      </c>
      <c r="E29" s="5" t="s">
        <v>11</v>
      </c>
      <c r="F29" s="5" t="s">
        <v>11</v>
      </c>
    </row>
    <row r="30" spans="1:6" ht="15" customHeight="1">
      <c r="A30" s="4" t="s">
        <v>67</v>
      </c>
      <c r="B30" s="4" t="s">
        <v>68</v>
      </c>
      <c r="C30" s="5" t="s">
        <v>8</v>
      </c>
      <c r="D30" s="5" t="s">
        <v>9</v>
      </c>
      <c r="E30" s="5" t="s">
        <v>11</v>
      </c>
      <c r="F30" s="5" t="s">
        <v>11</v>
      </c>
    </row>
    <row r="31" spans="1:6" ht="15" customHeight="1">
      <c r="A31" s="4" t="s">
        <v>69</v>
      </c>
      <c r="B31" s="4" t="s">
        <v>70</v>
      </c>
      <c r="C31" s="5" t="s">
        <v>8</v>
      </c>
      <c r="D31" s="5" t="s">
        <v>9</v>
      </c>
      <c r="E31" s="5" t="s">
        <v>11</v>
      </c>
      <c r="F31" s="5" t="s">
        <v>11</v>
      </c>
    </row>
    <row r="32" spans="1:6" ht="15" customHeight="1">
      <c r="A32" s="4" t="s">
        <v>71</v>
      </c>
      <c r="B32" s="4" t="s">
        <v>72</v>
      </c>
      <c r="C32" s="5" t="s">
        <v>8</v>
      </c>
      <c r="D32" s="5" t="s">
        <v>9</v>
      </c>
      <c r="E32" s="5" t="s">
        <v>10</v>
      </c>
      <c r="F32" s="5" t="s">
        <v>11</v>
      </c>
    </row>
    <row r="33" spans="1:6" ht="15" customHeight="1">
      <c r="A33" s="4" t="s">
        <v>73</v>
      </c>
      <c r="B33" s="4" t="s">
        <v>74</v>
      </c>
      <c r="C33" s="5" t="s">
        <v>8</v>
      </c>
      <c r="D33" s="5" t="s">
        <v>9</v>
      </c>
      <c r="E33" s="5" t="s">
        <v>11</v>
      </c>
      <c r="F33" s="5" t="s">
        <v>11</v>
      </c>
    </row>
    <row r="34" spans="1:6" ht="15" customHeight="1">
      <c r="A34" s="4" t="s">
        <v>75</v>
      </c>
      <c r="B34" s="4" t="s">
        <v>76</v>
      </c>
      <c r="C34" s="5" t="s">
        <v>77</v>
      </c>
      <c r="D34" s="5" t="s">
        <v>78</v>
      </c>
      <c r="E34" s="5" t="s">
        <v>11</v>
      </c>
      <c r="F34" s="5" t="s">
        <v>11</v>
      </c>
    </row>
    <row r="35" spans="1:6" ht="15" customHeight="1">
      <c r="A35" s="4" t="s">
        <v>79</v>
      </c>
      <c r="B35" s="4" t="s">
        <v>80</v>
      </c>
      <c r="C35" s="5" t="s">
        <v>8</v>
      </c>
      <c r="D35" s="5" t="s">
        <v>9</v>
      </c>
      <c r="E35" s="5" t="s">
        <v>11</v>
      </c>
      <c r="F35" s="5" t="s">
        <v>11</v>
      </c>
    </row>
    <row r="36" spans="1:6" ht="15" customHeight="1">
      <c r="A36" s="4" t="s">
        <v>81</v>
      </c>
      <c r="B36" s="4" t="s">
        <v>82</v>
      </c>
      <c r="C36" s="5" t="s">
        <v>8</v>
      </c>
      <c r="D36" s="5" t="s">
        <v>9</v>
      </c>
      <c r="E36" s="5" t="s">
        <v>10</v>
      </c>
      <c r="F36" s="5" t="s">
        <v>11</v>
      </c>
    </row>
    <row r="37" spans="1:6" ht="15" customHeight="1">
      <c r="A37" s="4" t="s">
        <v>83</v>
      </c>
      <c r="B37" s="4" t="s">
        <v>84</v>
      </c>
      <c r="C37" s="5" t="s">
        <v>8</v>
      </c>
      <c r="D37" s="5" t="s">
        <v>9</v>
      </c>
      <c r="E37" s="5" t="s">
        <v>11</v>
      </c>
      <c r="F37" s="5" t="s">
        <v>11</v>
      </c>
    </row>
    <row r="38" spans="1:6" ht="15" customHeight="1">
      <c r="A38" s="4" t="s">
        <v>85</v>
      </c>
      <c r="B38" s="4" t="s">
        <v>86</v>
      </c>
      <c r="C38" s="5" t="s">
        <v>8</v>
      </c>
      <c r="D38" s="5" t="s">
        <v>9</v>
      </c>
      <c r="E38" s="5" t="s">
        <v>11</v>
      </c>
      <c r="F38" s="5" t="s">
        <v>11</v>
      </c>
    </row>
    <row r="39" spans="1:6" ht="15" customHeight="1">
      <c r="A39" s="4" t="s">
        <v>87</v>
      </c>
      <c r="B39" s="4" t="s">
        <v>88</v>
      </c>
      <c r="C39" s="5" t="s">
        <v>77</v>
      </c>
      <c r="D39" s="5" t="s">
        <v>78</v>
      </c>
      <c r="E39" s="5" t="s">
        <v>11</v>
      </c>
      <c r="F39" s="5" t="s">
        <v>11</v>
      </c>
    </row>
    <row r="40" spans="1:6" ht="15" customHeight="1">
      <c r="A40" s="4" t="s">
        <v>89</v>
      </c>
      <c r="B40" s="4" t="s">
        <v>90</v>
      </c>
      <c r="C40" s="5" t="s">
        <v>8</v>
      </c>
      <c r="D40" s="5" t="s">
        <v>9</v>
      </c>
      <c r="E40" s="5" t="s">
        <v>10</v>
      </c>
      <c r="F40" s="5" t="s">
        <v>11</v>
      </c>
    </row>
    <row r="41" spans="1:6" ht="15" customHeight="1">
      <c r="A41" s="4" t="s">
        <v>91</v>
      </c>
      <c r="B41" s="4" t="s">
        <v>92</v>
      </c>
      <c r="C41" s="5" t="s">
        <v>8</v>
      </c>
      <c r="D41" s="5" t="s">
        <v>9</v>
      </c>
      <c r="E41" s="5" t="s">
        <v>11</v>
      </c>
      <c r="F41" s="5" t="s">
        <v>11</v>
      </c>
    </row>
    <row r="42" spans="1:6" ht="15" customHeight="1">
      <c r="A42" s="4" t="s">
        <v>93</v>
      </c>
      <c r="B42" s="4" t="s">
        <v>94</v>
      </c>
      <c r="C42" s="5" t="s">
        <v>8</v>
      </c>
      <c r="D42" s="5" t="s">
        <v>9</v>
      </c>
      <c r="E42" s="5" t="s">
        <v>11</v>
      </c>
      <c r="F42" s="5" t="s">
        <v>11</v>
      </c>
    </row>
    <row r="43" spans="1:6" ht="15" customHeight="1">
      <c r="A43" s="4" t="s">
        <v>95</v>
      </c>
      <c r="B43" s="4" t="s">
        <v>96</v>
      </c>
      <c r="C43" s="5" t="s">
        <v>77</v>
      </c>
      <c r="D43" s="5" t="s">
        <v>78</v>
      </c>
      <c r="E43" s="5" t="s">
        <v>11</v>
      </c>
      <c r="F43" s="5" t="s">
        <v>11</v>
      </c>
    </row>
    <row r="44" spans="1:6" ht="15" customHeight="1">
      <c r="A44" s="4" t="s">
        <v>97</v>
      </c>
      <c r="B44" s="4" t="s">
        <v>98</v>
      </c>
      <c r="C44" s="5" t="s">
        <v>8</v>
      </c>
      <c r="D44" s="5" t="s">
        <v>9</v>
      </c>
      <c r="E44" s="5" t="s">
        <v>11</v>
      </c>
      <c r="F44" s="5" t="s">
        <v>11</v>
      </c>
    </row>
    <row r="45" spans="1:6" ht="15" customHeight="1">
      <c r="A45" s="4" t="s">
        <v>99</v>
      </c>
      <c r="B45" s="4" t="s">
        <v>100</v>
      </c>
      <c r="C45" s="5" t="s">
        <v>8</v>
      </c>
      <c r="D45" s="5" t="s">
        <v>9</v>
      </c>
      <c r="E45" s="5" t="s">
        <v>10</v>
      </c>
      <c r="F45" s="5" t="s">
        <v>11</v>
      </c>
    </row>
    <row r="46" spans="1:6" ht="15" customHeight="1">
      <c r="A46" s="4" t="s">
        <v>101</v>
      </c>
      <c r="B46" s="4" t="s">
        <v>102</v>
      </c>
      <c r="C46" s="5" t="s">
        <v>8</v>
      </c>
      <c r="D46" s="5" t="s">
        <v>9</v>
      </c>
      <c r="E46" s="5" t="s">
        <v>11</v>
      </c>
      <c r="F46" s="5" t="s">
        <v>11</v>
      </c>
    </row>
    <row r="47" spans="1:6" ht="15" customHeight="1">
      <c r="A47" s="4" t="s">
        <v>103</v>
      </c>
      <c r="B47" s="4" t="s">
        <v>104</v>
      </c>
      <c r="C47" s="5" t="s">
        <v>8</v>
      </c>
      <c r="D47" s="5" t="s">
        <v>9</v>
      </c>
      <c r="E47" s="5" t="s">
        <v>11</v>
      </c>
      <c r="F47" s="5" t="s">
        <v>11</v>
      </c>
    </row>
    <row r="48" spans="1:6" ht="15" customHeight="1">
      <c r="A48" s="4" t="s">
        <v>105</v>
      </c>
      <c r="B48" s="4" t="s">
        <v>106</v>
      </c>
      <c r="C48" s="5" t="s">
        <v>8</v>
      </c>
      <c r="D48" s="5" t="s">
        <v>9</v>
      </c>
      <c r="E48" s="5" t="s">
        <v>11</v>
      </c>
      <c r="F48" s="5" t="s">
        <v>11</v>
      </c>
    </row>
    <row r="49" spans="1:6" ht="15" customHeight="1">
      <c r="A49" s="4" t="s">
        <v>107</v>
      </c>
      <c r="B49" s="4" t="s">
        <v>108</v>
      </c>
      <c r="C49" s="5" t="s">
        <v>8</v>
      </c>
      <c r="D49" s="5" t="s">
        <v>9</v>
      </c>
      <c r="E49" s="5" t="s">
        <v>11</v>
      </c>
      <c r="F49" s="5" t="s">
        <v>11</v>
      </c>
    </row>
    <row r="50" spans="1:6" ht="15" customHeight="1">
      <c r="A50" s="4" t="s">
        <v>109</v>
      </c>
      <c r="B50" s="4" t="s">
        <v>110</v>
      </c>
      <c r="C50" s="5" t="s">
        <v>8</v>
      </c>
      <c r="D50" s="5" t="s">
        <v>9</v>
      </c>
      <c r="E50" s="5" t="s">
        <v>11</v>
      </c>
      <c r="F50" s="5" t="s">
        <v>11</v>
      </c>
    </row>
    <row r="51" spans="1:6" ht="15" customHeight="1">
      <c r="A51" s="4" t="s">
        <v>111</v>
      </c>
      <c r="B51" s="4" t="s">
        <v>112</v>
      </c>
      <c r="C51" s="5" t="s">
        <v>8</v>
      </c>
      <c r="D51" s="5" t="s">
        <v>9</v>
      </c>
      <c r="E51" s="5" t="s">
        <v>11</v>
      </c>
      <c r="F51" s="5" t="s">
        <v>11</v>
      </c>
    </row>
    <row r="52" spans="1:6" ht="15" customHeight="1">
      <c r="A52" s="4" t="s">
        <v>113</v>
      </c>
      <c r="B52" s="4" t="s">
        <v>114</v>
      </c>
      <c r="C52" s="5" t="s">
        <v>8</v>
      </c>
      <c r="D52" s="5" t="s">
        <v>9</v>
      </c>
      <c r="E52" s="5" t="s">
        <v>10</v>
      </c>
      <c r="F52" s="5" t="s">
        <v>11</v>
      </c>
    </row>
    <row r="53" spans="1:6" ht="15" customHeight="1">
      <c r="A53" s="4" t="s">
        <v>115</v>
      </c>
      <c r="B53" s="4" t="s">
        <v>116</v>
      </c>
      <c r="C53" s="5" t="s">
        <v>8</v>
      </c>
      <c r="D53" s="5" t="s">
        <v>9</v>
      </c>
      <c r="E53" s="5" t="s">
        <v>10</v>
      </c>
      <c r="F53" s="5" t="s">
        <v>11</v>
      </c>
    </row>
    <row r="54" spans="1:6" ht="15" customHeight="1">
      <c r="A54" s="4" t="s">
        <v>117</v>
      </c>
      <c r="B54" s="4" t="s">
        <v>118</v>
      </c>
      <c r="C54" s="5" t="s">
        <v>8</v>
      </c>
      <c r="D54" s="5" t="s">
        <v>9</v>
      </c>
      <c r="E54" s="5" t="s">
        <v>10</v>
      </c>
      <c r="F54" s="5" t="s">
        <v>11</v>
      </c>
    </row>
    <row r="55" spans="1:6" ht="15" customHeight="1">
      <c r="A55" s="4" t="s">
        <v>119</v>
      </c>
      <c r="B55" s="4" t="s">
        <v>120</v>
      </c>
      <c r="C55" s="5" t="s">
        <v>8</v>
      </c>
      <c r="D55" s="5" t="s">
        <v>9</v>
      </c>
      <c r="E55" s="5" t="s">
        <v>10</v>
      </c>
      <c r="F55" s="5" t="s">
        <v>11</v>
      </c>
    </row>
    <row r="56" spans="1:6" ht="15" customHeight="1">
      <c r="A56" s="4" t="s">
        <v>121</v>
      </c>
      <c r="B56" s="4" t="s">
        <v>122</v>
      </c>
      <c r="C56" s="5" t="s">
        <v>8</v>
      </c>
      <c r="D56" s="5" t="s">
        <v>9</v>
      </c>
      <c r="E56" s="5" t="s">
        <v>11</v>
      </c>
      <c r="F56" s="5" t="s">
        <v>11</v>
      </c>
    </row>
    <row r="57" spans="1:6" ht="15" customHeight="1">
      <c r="A57" s="4" t="s">
        <v>123</v>
      </c>
      <c r="B57" s="4" t="s">
        <v>124</v>
      </c>
      <c r="C57" s="5" t="s">
        <v>8</v>
      </c>
      <c r="D57" s="5" t="s">
        <v>9</v>
      </c>
      <c r="E57" s="5" t="s">
        <v>11</v>
      </c>
      <c r="F57" s="5" t="s">
        <v>11</v>
      </c>
    </row>
    <row r="58" spans="1:6" ht="15" customHeight="1">
      <c r="A58" s="4" t="s">
        <v>125</v>
      </c>
      <c r="B58" s="4" t="s">
        <v>126</v>
      </c>
      <c r="C58" s="5" t="s">
        <v>8</v>
      </c>
      <c r="D58" s="5" t="s">
        <v>9</v>
      </c>
      <c r="E58" s="5" t="s">
        <v>10</v>
      </c>
      <c r="F58" s="5" t="s">
        <v>11</v>
      </c>
    </row>
    <row r="59" spans="1:6" ht="15" customHeight="1">
      <c r="A59" s="4" t="s">
        <v>127</v>
      </c>
      <c r="B59" s="4" t="s">
        <v>128</v>
      </c>
      <c r="C59" s="5" t="s">
        <v>8</v>
      </c>
      <c r="D59" s="5" t="s">
        <v>9</v>
      </c>
      <c r="E59" s="5" t="s">
        <v>11</v>
      </c>
      <c r="F59" s="5" t="s">
        <v>11</v>
      </c>
    </row>
    <row r="60" spans="1:6" ht="15" customHeight="1">
      <c r="A60" s="4" t="s">
        <v>129</v>
      </c>
      <c r="B60" s="4" t="s">
        <v>130</v>
      </c>
      <c r="C60" s="5" t="s">
        <v>8</v>
      </c>
      <c r="D60" s="5" t="s">
        <v>9</v>
      </c>
      <c r="E60" s="5" t="s">
        <v>11</v>
      </c>
      <c r="F60" s="5" t="s">
        <v>11</v>
      </c>
    </row>
    <row r="61" spans="1:6" ht="15" customHeight="1">
      <c r="A61" s="4" t="s">
        <v>131</v>
      </c>
      <c r="B61" s="4" t="s">
        <v>132</v>
      </c>
      <c r="C61" s="5" t="s">
        <v>77</v>
      </c>
      <c r="D61" s="5" t="s">
        <v>78</v>
      </c>
      <c r="E61" s="5" t="s">
        <v>11</v>
      </c>
      <c r="F61" s="5" t="s">
        <v>11</v>
      </c>
    </row>
    <row r="62" spans="1:6" ht="15" customHeight="1">
      <c r="A62" s="4" t="s">
        <v>133</v>
      </c>
      <c r="B62" s="4" t="s">
        <v>134</v>
      </c>
      <c r="C62" s="5" t="s">
        <v>8</v>
      </c>
      <c r="D62" s="5" t="s">
        <v>9</v>
      </c>
      <c r="E62" s="5" t="s">
        <v>11</v>
      </c>
      <c r="F62" s="5" t="s">
        <v>11</v>
      </c>
    </row>
    <row r="63" spans="1:6" ht="15" customHeight="1">
      <c r="A63" s="4" t="s">
        <v>135</v>
      </c>
      <c r="B63" s="4" t="s">
        <v>136</v>
      </c>
      <c r="C63" s="5" t="s">
        <v>8</v>
      </c>
      <c r="D63" s="5" t="s">
        <v>9</v>
      </c>
      <c r="E63" s="5" t="s">
        <v>11</v>
      </c>
      <c r="F63" s="5" t="s">
        <v>11</v>
      </c>
    </row>
    <row r="64" spans="1:6" ht="15" customHeight="1">
      <c r="A64" s="4" t="s">
        <v>137</v>
      </c>
      <c r="B64" s="4" t="s">
        <v>138</v>
      </c>
      <c r="C64" s="5" t="s">
        <v>8</v>
      </c>
      <c r="D64" s="5" t="s">
        <v>9</v>
      </c>
      <c r="E64" s="5" t="s">
        <v>10</v>
      </c>
      <c r="F64" s="5" t="s">
        <v>11</v>
      </c>
    </row>
    <row r="65" spans="1:6" ht="15" customHeight="1">
      <c r="A65" s="4" t="s">
        <v>139</v>
      </c>
      <c r="B65" s="4" t="s">
        <v>140</v>
      </c>
      <c r="C65" s="5" t="s">
        <v>8</v>
      </c>
      <c r="D65" s="5" t="s">
        <v>9</v>
      </c>
      <c r="E65" s="5" t="s">
        <v>11</v>
      </c>
      <c r="F65" s="5" t="s">
        <v>11</v>
      </c>
    </row>
    <row r="66" spans="1:6" ht="15" customHeight="1">
      <c r="A66" s="4" t="s">
        <v>141</v>
      </c>
      <c r="B66" s="4" t="s">
        <v>142</v>
      </c>
      <c r="C66" s="5" t="s">
        <v>77</v>
      </c>
      <c r="D66" s="5" t="s">
        <v>78</v>
      </c>
      <c r="E66" s="5" t="s">
        <v>11</v>
      </c>
      <c r="F66" s="5" t="s">
        <v>11</v>
      </c>
    </row>
    <row r="67" spans="1:6" ht="15" customHeight="1">
      <c r="A67" s="4" t="s">
        <v>143</v>
      </c>
      <c r="B67" s="4" t="s">
        <v>144</v>
      </c>
      <c r="C67" s="5" t="s">
        <v>8</v>
      </c>
      <c r="D67" s="5" t="s">
        <v>9</v>
      </c>
      <c r="E67" s="5" t="s">
        <v>10</v>
      </c>
      <c r="F67" s="5" t="s">
        <v>11</v>
      </c>
    </row>
    <row r="68" spans="1:6" ht="15" customHeight="1">
      <c r="A68" s="4" t="s">
        <v>145</v>
      </c>
      <c r="B68" s="4" t="s">
        <v>146</v>
      </c>
      <c r="C68" s="5" t="s">
        <v>8</v>
      </c>
      <c r="D68" s="5" t="s">
        <v>9</v>
      </c>
      <c r="E68" s="5" t="s">
        <v>11</v>
      </c>
      <c r="F68" s="5" t="s">
        <v>11</v>
      </c>
    </row>
    <row r="69" spans="1:6" ht="15" customHeight="1">
      <c r="A69" s="4" t="s">
        <v>147</v>
      </c>
      <c r="B69" s="4" t="s">
        <v>148</v>
      </c>
      <c r="C69" s="5" t="s">
        <v>8</v>
      </c>
      <c r="D69" s="5" t="s">
        <v>9</v>
      </c>
      <c r="E69" s="5" t="s">
        <v>11</v>
      </c>
      <c r="F69" s="5" t="s">
        <v>11</v>
      </c>
    </row>
    <row r="70" spans="1:6" ht="15" customHeight="1">
      <c r="A70" s="4" t="s">
        <v>149</v>
      </c>
      <c r="B70" s="4" t="s">
        <v>150</v>
      </c>
      <c r="C70" s="5" t="s">
        <v>77</v>
      </c>
      <c r="D70" s="5" t="s">
        <v>78</v>
      </c>
      <c r="E70" s="5" t="s">
        <v>11</v>
      </c>
      <c r="F70" s="5" t="s">
        <v>11</v>
      </c>
    </row>
    <row r="71" spans="1:6" ht="15" customHeight="1">
      <c r="A71" s="4" t="s">
        <v>151</v>
      </c>
      <c r="B71" s="4" t="s">
        <v>152</v>
      </c>
      <c r="C71" s="5" t="s">
        <v>8</v>
      </c>
      <c r="D71" s="5" t="s">
        <v>9</v>
      </c>
      <c r="E71" s="5" t="s">
        <v>10</v>
      </c>
      <c r="F71" s="5" t="s">
        <v>11</v>
      </c>
    </row>
    <row r="72" spans="1:6" ht="15" customHeight="1">
      <c r="A72" s="4" t="s">
        <v>153</v>
      </c>
      <c r="B72" s="4" t="s">
        <v>154</v>
      </c>
      <c r="C72" s="5" t="s">
        <v>8</v>
      </c>
      <c r="D72" s="5" t="s">
        <v>9</v>
      </c>
      <c r="E72" s="5" t="s">
        <v>11</v>
      </c>
      <c r="F72" s="5" t="s">
        <v>11</v>
      </c>
    </row>
    <row r="73" spans="1:6" ht="15" customHeight="1">
      <c r="A73" s="4" t="s">
        <v>155</v>
      </c>
      <c r="B73" s="4" t="s">
        <v>156</v>
      </c>
      <c r="C73" s="5" t="s">
        <v>8</v>
      </c>
      <c r="D73" s="5" t="s">
        <v>9</v>
      </c>
      <c r="E73" s="5" t="s">
        <v>11</v>
      </c>
      <c r="F73" s="5" t="s">
        <v>11</v>
      </c>
    </row>
    <row r="74" spans="1:6" ht="15" customHeight="1">
      <c r="A74" s="4" t="s">
        <v>157</v>
      </c>
      <c r="B74" s="4" t="s">
        <v>158</v>
      </c>
      <c r="C74" s="5" t="s">
        <v>77</v>
      </c>
      <c r="D74" s="5" t="s">
        <v>78</v>
      </c>
      <c r="E74" s="5" t="s">
        <v>11</v>
      </c>
      <c r="F74" s="5" t="s">
        <v>11</v>
      </c>
    </row>
    <row r="75" spans="1:6" ht="15" customHeight="1">
      <c r="A75" s="4" t="s">
        <v>159</v>
      </c>
      <c r="B75" s="4" t="s">
        <v>160</v>
      </c>
      <c r="C75" s="5" t="s">
        <v>8</v>
      </c>
      <c r="D75" s="5" t="s">
        <v>9</v>
      </c>
      <c r="E75" s="5" t="s">
        <v>10</v>
      </c>
      <c r="F75" s="5" t="s">
        <v>11</v>
      </c>
    </row>
    <row r="76" spans="1:6" ht="15" customHeight="1">
      <c r="A76" s="4" t="s">
        <v>161</v>
      </c>
      <c r="B76" s="4" t="s">
        <v>162</v>
      </c>
      <c r="C76" s="5" t="s">
        <v>8</v>
      </c>
      <c r="D76" s="5" t="s">
        <v>9</v>
      </c>
      <c r="E76" s="5" t="s">
        <v>10</v>
      </c>
      <c r="F76" s="5" t="s">
        <v>11</v>
      </c>
    </row>
    <row r="77" spans="1:6" ht="15" customHeight="1">
      <c r="A77" s="4" t="s">
        <v>163</v>
      </c>
      <c r="B77" s="4" t="s">
        <v>164</v>
      </c>
      <c r="C77" s="5" t="s">
        <v>8</v>
      </c>
      <c r="D77" s="5" t="s">
        <v>9</v>
      </c>
      <c r="E77" s="5" t="s">
        <v>11</v>
      </c>
      <c r="F77" s="5" t="s">
        <v>11</v>
      </c>
    </row>
    <row r="78" spans="1:6" ht="15" customHeight="1">
      <c r="A78" s="4" t="s">
        <v>165</v>
      </c>
      <c r="B78" s="4" t="s">
        <v>166</v>
      </c>
      <c r="C78" s="5" t="s">
        <v>8</v>
      </c>
      <c r="D78" s="5" t="s">
        <v>9</v>
      </c>
      <c r="E78" s="5" t="s">
        <v>11</v>
      </c>
      <c r="F78" s="5" t="s">
        <v>11</v>
      </c>
    </row>
    <row r="79" spans="1:6" ht="15" customHeight="1">
      <c r="A79" s="4" t="s">
        <v>167</v>
      </c>
      <c r="B79" s="4" t="s">
        <v>168</v>
      </c>
      <c r="C79" s="5" t="s">
        <v>8</v>
      </c>
      <c r="D79" s="5" t="s">
        <v>9</v>
      </c>
      <c r="E79" s="5" t="s">
        <v>10</v>
      </c>
      <c r="F79" s="5" t="s">
        <v>11</v>
      </c>
    </row>
    <row r="80" spans="1:6" ht="15" customHeight="1">
      <c r="A80" s="4" t="s">
        <v>169</v>
      </c>
      <c r="B80" s="4" t="s">
        <v>170</v>
      </c>
      <c r="C80" s="5" t="s">
        <v>8</v>
      </c>
      <c r="D80" s="5" t="s">
        <v>9</v>
      </c>
      <c r="E80" s="5" t="s">
        <v>11</v>
      </c>
      <c r="F80" s="5" t="s">
        <v>11</v>
      </c>
    </row>
    <row r="81" spans="1:6" ht="15" customHeight="1">
      <c r="A81" s="4" t="s">
        <v>171</v>
      </c>
      <c r="B81" s="4" t="s">
        <v>172</v>
      </c>
      <c r="C81" s="5" t="s">
        <v>8</v>
      </c>
      <c r="D81" s="5" t="s">
        <v>9</v>
      </c>
      <c r="E81" s="5" t="s">
        <v>11</v>
      </c>
      <c r="F81" s="5" t="s">
        <v>11</v>
      </c>
    </row>
    <row r="82" spans="1:6" ht="15" customHeight="1">
      <c r="A82" s="4" t="s">
        <v>173</v>
      </c>
      <c r="B82" s="4" t="s">
        <v>174</v>
      </c>
      <c r="C82" s="5" t="s">
        <v>8</v>
      </c>
      <c r="D82" s="5" t="s">
        <v>9</v>
      </c>
      <c r="E82" s="5" t="s">
        <v>10</v>
      </c>
      <c r="F82" s="5" t="s">
        <v>11</v>
      </c>
    </row>
    <row r="83" spans="1:6" ht="15" customHeight="1">
      <c r="A83" s="4" t="s">
        <v>175</v>
      </c>
      <c r="B83" s="4" t="s">
        <v>176</v>
      </c>
      <c r="C83" s="5" t="s">
        <v>8</v>
      </c>
      <c r="D83" s="5" t="s">
        <v>9</v>
      </c>
      <c r="E83" s="5" t="s">
        <v>11</v>
      </c>
      <c r="F83" s="5" t="s">
        <v>11</v>
      </c>
    </row>
    <row r="84" spans="1:6" ht="15" customHeight="1">
      <c r="A84" s="4" t="s">
        <v>177</v>
      </c>
      <c r="B84" s="4" t="s">
        <v>178</v>
      </c>
      <c r="C84" s="5" t="s">
        <v>8</v>
      </c>
      <c r="D84" s="5" t="s">
        <v>9</v>
      </c>
      <c r="E84" s="5" t="s">
        <v>11</v>
      </c>
      <c r="F84" s="5" t="s">
        <v>11</v>
      </c>
    </row>
    <row r="85" spans="1:6" ht="15" customHeight="1">
      <c r="A85" s="4" t="s">
        <v>179</v>
      </c>
      <c r="B85" s="4" t="s">
        <v>180</v>
      </c>
      <c r="C85" s="5" t="s">
        <v>77</v>
      </c>
      <c r="D85" s="5" t="s">
        <v>78</v>
      </c>
      <c r="E85" s="5" t="s">
        <v>11</v>
      </c>
      <c r="F85" s="5" t="s">
        <v>11</v>
      </c>
    </row>
    <row r="86" spans="1:6" ht="15" customHeight="1">
      <c r="A86" s="4" t="s">
        <v>181</v>
      </c>
      <c r="B86" s="4" t="s">
        <v>182</v>
      </c>
      <c r="C86" s="5" t="s">
        <v>8</v>
      </c>
      <c r="D86" s="5" t="s">
        <v>9</v>
      </c>
      <c r="E86" s="5" t="s">
        <v>10</v>
      </c>
      <c r="F86" s="5" t="s">
        <v>11</v>
      </c>
    </row>
    <row r="87" spans="1:6" ht="15" customHeight="1">
      <c r="A87" s="4" t="s">
        <v>183</v>
      </c>
      <c r="B87" s="4" t="s">
        <v>184</v>
      </c>
      <c r="C87" s="5" t="s">
        <v>8</v>
      </c>
      <c r="D87" s="5" t="s">
        <v>9</v>
      </c>
      <c r="E87" s="5" t="s">
        <v>11</v>
      </c>
      <c r="F87" s="5" t="s">
        <v>11</v>
      </c>
    </row>
    <row r="88" spans="1:6" ht="15" customHeight="1">
      <c r="A88" s="4" t="s">
        <v>185</v>
      </c>
      <c r="B88" s="4" t="s">
        <v>186</v>
      </c>
      <c r="C88" s="5" t="s">
        <v>8</v>
      </c>
      <c r="D88" s="5" t="s">
        <v>9</v>
      </c>
      <c r="E88" s="5" t="s">
        <v>11</v>
      </c>
      <c r="F88" s="5" t="s">
        <v>11</v>
      </c>
    </row>
    <row r="89" spans="1:6" ht="15" customHeight="1">
      <c r="A89" s="4" t="s">
        <v>187</v>
      </c>
      <c r="B89" s="4" t="s">
        <v>188</v>
      </c>
      <c r="C89" s="5" t="s">
        <v>77</v>
      </c>
      <c r="D89" s="5" t="s">
        <v>78</v>
      </c>
      <c r="E89" s="5" t="s">
        <v>11</v>
      </c>
      <c r="F89" s="5" t="s">
        <v>11</v>
      </c>
    </row>
    <row r="90" spans="1:6" ht="15" customHeight="1">
      <c r="A90" s="4" t="s">
        <v>189</v>
      </c>
      <c r="B90" s="4" t="s">
        <v>190</v>
      </c>
      <c r="C90" s="5" t="s">
        <v>8</v>
      </c>
      <c r="D90" s="5" t="s">
        <v>9</v>
      </c>
      <c r="E90" s="5" t="s">
        <v>11</v>
      </c>
      <c r="F90" s="5" t="s">
        <v>11</v>
      </c>
    </row>
    <row r="91" spans="1:6" ht="15" customHeight="1">
      <c r="A91" s="4" t="s">
        <v>191</v>
      </c>
      <c r="B91" s="4" t="s">
        <v>192</v>
      </c>
      <c r="C91" s="5" t="s">
        <v>8</v>
      </c>
      <c r="D91" s="5" t="s">
        <v>9</v>
      </c>
      <c r="E91" s="5" t="s">
        <v>11</v>
      </c>
      <c r="F91" s="5" t="s">
        <v>11</v>
      </c>
    </row>
    <row r="92" spans="1:6" ht="15" customHeight="1">
      <c r="A92" s="4" t="s">
        <v>193</v>
      </c>
      <c r="B92" s="4" t="s">
        <v>194</v>
      </c>
      <c r="C92" s="5" t="s">
        <v>8</v>
      </c>
      <c r="D92" s="5" t="s">
        <v>9</v>
      </c>
      <c r="E92" s="5" t="s">
        <v>10</v>
      </c>
      <c r="F92" s="5" t="s">
        <v>11</v>
      </c>
    </row>
    <row r="93" spans="1:6" ht="15" customHeight="1">
      <c r="A93" s="4" t="s">
        <v>195</v>
      </c>
      <c r="B93" s="4" t="s">
        <v>196</v>
      </c>
      <c r="C93" s="5" t="s">
        <v>8</v>
      </c>
      <c r="D93" s="5" t="s">
        <v>9</v>
      </c>
      <c r="E93" s="5" t="s">
        <v>11</v>
      </c>
      <c r="F93" s="5" t="s">
        <v>11</v>
      </c>
    </row>
    <row r="94" spans="1:6" ht="15" customHeight="1">
      <c r="A94" s="4" t="s">
        <v>197</v>
      </c>
      <c r="B94" s="4" t="s">
        <v>198</v>
      </c>
      <c r="C94" s="5" t="s">
        <v>77</v>
      </c>
      <c r="D94" s="5" t="s">
        <v>78</v>
      </c>
      <c r="E94" s="5" t="s">
        <v>11</v>
      </c>
      <c r="F94" s="5" t="s">
        <v>11</v>
      </c>
    </row>
    <row r="95" spans="1:6" ht="15" customHeight="1">
      <c r="A95" s="4" t="s">
        <v>199</v>
      </c>
      <c r="B95" s="4" t="s">
        <v>200</v>
      </c>
      <c r="C95" s="5" t="s">
        <v>8</v>
      </c>
      <c r="D95" s="5" t="s">
        <v>9</v>
      </c>
      <c r="E95" s="5" t="s">
        <v>10</v>
      </c>
      <c r="F95" s="5" t="s">
        <v>11</v>
      </c>
    </row>
    <row r="96" spans="1:6" ht="15" customHeight="1">
      <c r="A96" s="4" t="s">
        <v>201</v>
      </c>
      <c r="B96" s="4" t="s">
        <v>202</v>
      </c>
      <c r="C96" s="5" t="s">
        <v>8</v>
      </c>
      <c r="D96" s="5" t="s">
        <v>9</v>
      </c>
      <c r="E96" s="5" t="s">
        <v>11</v>
      </c>
      <c r="F96" s="5" t="s">
        <v>11</v>
      </c>
    </row>
    <row r="97" spans="1:6" ht="15" customHeight="1">
      <c r="A97" s="4" t="s">
        <v>203</v>
      </c>
      <c r="B97" s="4" t="s">
        <v>204</v>
      </c>
      <c r="C97" s="5" t="s">
        <v>77</v>
      </c>
      <c r="D97" s="5" t="s">
        <v>78</v>
      </c>
      <c r="E97" s="5" t="s">
        <v>11</v>
      </c>
      <c r="F97" s="5" t="s">
        <v>11</v>
      </c>
    </row>
    <row r="98" spans="1:6" ht="15" customHeight="1">
      <c r="A98" s="4" t="s">
        <v>205</v>
      </c>
      <c r="B98" s="4" t="s">
        <v>206</v>
      </c>
      <c r="C98" s="5" t="s">
        <v>8</v>
      </c>
      <c r="D98" s="5" t="s">
        <v>9</v>
      </c>
      <c r="E98" s="5" t="s">
        <v>10</v>
      </c>
      <c r="F98" s="5" t="s">
        <v>11</v>
      </c>
    </row>
    <row r="99" spans="1:6" ht="15" customHeight="1">
      <c r="A99" s="4" t="s">
        <v>207</v>
      </c>
      <c r="B99" s="4" t="s">
        <v>208</v>
      </c>
      <c r="C99" s="5" t="s">
        <v>8</v>
      </c>
      <c r="D99" s="5" t="s">
        <v>9</v>
      </c>
      <c r="E99" s="5" t="s">
        <v>11</v>
      </c>
      <c r="F99" s="5" t="s">
        <v>11</v>
      </c>
    </row>
    <row r="100" spans="1:6" ht="15" customHeight="1">
      <c r="A100" s="4" t="s">
        <v>209</v>
      </c>
      <c r="B100" s="4" t="s">
        <v>210</v>
      </c>
      <c r="C100" s="5" t="s">
        <v>8</v>
      </c>
      <c r="D100" s="5" t="s">
        <v>9</v>
      </c>
      <c r="E100" s="5" t="s">
        <v>11</v>
      </c>
      <c r="F100" s="5" t="s">
        <v>11</v>
      </c>
    </row>
    <row r="101" spans="1:6" ht="15" customHeight="1">
      <c r="A101" s="4" t="s">
        <v>211</v>
      </c>
      <c r="B101" s="4" t="s">
        <v>212</v>
      </c>
      <c r="C101" s="5" t="s">
        <v>77</v>
      </c>
      <c r="D101" s="5" t="s">
        <v>78</v>
      </c>
      <c r="E101" s="5" t="s">
        <v>11</v>
      </c>
      <c r="F101" s="5" t="s">
        <v>11</v>
      </c>
    </row>
    <row r="102" spans="1:6" ht="15" customHeight="1">
      <c r="A102" s="4" t="s">
        <v>213</v>
      </c>
      <c r="B102" s="4" t="s">
        <v>214</v>
      </c>
      <c r="C102" s="5" t="s">
        <v>8</v>
      </c>
      <c r="D102" s="5" t="s">
        <v>9</v>
      </c>
      <c r="E102" s="5" t="s">
        <v>10</v>
      </c>
      <c r="F102" s="5" t="s">
        <v>11</v>
      </c>
    </row>
    <row r="103" spans="1:6" ht="15" customHeight="1">
      <c r="A103" s="4" t="s">
        <v>215</v>
      </c>
      <c r="B103" s="4" t="s">
        <v>216</v>
      </c>
      <c r="C103" s="5" t="s">
        <v>8</v>
      </c>
      <c r="D103" s="5" t="s">
        <v>9</v>
      </c>
      <c r="E103" s="5" t="s">
        <v>11</v>
      </c>
      <c r="F103" s="5" t="s">
        <v>11</v>
      </c>
    </row>
    <row r="104" spans="1:6" ht="15" customHeight="1">
      <c r="A104" s="4" t="s">
        <v>217</v>
      </c>
      <c r="B104" s="4" t="s">
        <v>218</v>
      </c>
      <c r="C104" s="5" t="s">
        <v>8</v>
      </c>
      <c r="D104" s="5" t="s">
        <v>9</v>
      </c>
      <c r="E104" s="5" t="s">
        <v>11</v>
      </c>
      <c r="F104" s="5" t="s">
        <v>11</v>
      </c>
    </row>
    <row r="105" spans="1:6" ht="15" customHeight="1">
      <c r="A105" s="4" t="s">
        <v>219</v>
      </c>
      <c r="B105" s="4" t="s">
        <v>220</v>
      </c>
      <c r="C105" s="5" t="s">
        <v>77</v>
      </c>
      <c r="D105" s="5" t="s">
        <v>78</v>
      </c>
      <c r="E105" s="5" t="s">
        <v>11</v>
      </c>
      <c r="F105" s="5" t="s">
        <v>11</v>
      </c>
    </row>
    <row r="106" spans="1:6" ht="15" customHeight="1">
      <c r="A106" s="4" t="s">
        <v>221</v>
      </c>
      <c r="B106" s="4" t="s">
        <v>222</v>
      </c>
      <c r="C106" s="5" t="s">
        <v>8</v>
      </c>
      <c r="D106" s="5" t="s">
        <v>9</v>
      </c>
      <c r="E106" s="5" t="s">
        <v>10</v>
      </c>
      <c r="F106" s="5" t="s">
        <v>11</v>
      </c>
    </row>
    <row r="107" spans="1:6" ht="15" customHeight="1">
      <c r="A107" s="4" t="s">
        <v>223</v>
      </c>
      <c r="B107" s="4" t="s">
        <v>224</v>
      </c>
      <c r="C107" s="5" t="s">
        <v>8</v>
      </c>
      <c r="D107" s="5" t="s">
        <v>9</v>
      </c>
      <c r="E107" s="5" t="s">
        <v>11</v>
      </c>
      <c r="F107" s="5" t="s">
        <v>11</v>
      </c>
    </row>
    <row r="108" spans="1:6" ht="15" customHeight="1">
      <c r="A108" s="4" t="s">
        <v>225</v>
      </c>
      <c r="B108" s="4" t="s">
        <v>226</v>
      </c>
      <c r="C108" s="5" t="s">
        <v>8</v>
      </c>
      <c r="D108" s="5" t="s">
        <v>9</v>
      </c>
      <c r="E108" s="5" t="s">
        <v>11</v>
      </c>
      <c r="F108" s="5" t="s">
        <v>11</v>
      </c>
    </row>
    <row r="109" spans="1:6" ht="15" customHeight="1">
      <c r="A109" s="4" t="s">
        <v>227</v>
      </c>
      <c r="B109" s="4" t="s">
        <v>228</v>
      </c>
      <c r="C109" s="5" t="s">
        <v>77</v>
      </c>
      <c r="D109" s="5" t="s">
        <v>78</v>
      </c>
      <c r="E109" s="5" t="s">
        <v>11</v>
      </c>
      <c r="F109" s="5" t="s">
        <v>11</v>
      </c>
    </row>
    <row r="110" spans="1:6" ht="15" customHeight="1">
      <c r="A110" s="4" t="s">
        <v>229</v>
      </c>
      <c r="B110" s="4" t="s">
        <v>230</v>
      </c>
      <c r="C110" s="5" t="s">
        <v>8</v>
      </c>
      <c r="D110" s="5" t="s">
        <v>9</v>
      </c>
      <c r="E110" s="5" t="s">
        <v>10</v>
      </c>
      <c r="F110" s="5" t="s">
        <v>11</v>
      </c>
    </row>
    <row r="111" spans="1:6" ht="15" customHeight="1">
      <c r="A111" s="4" t="s">
        <v>231</v>
      </c>
      <c r="B111" s="4" t="s">
        <v>232</v>
      </c>
      <c r="C111" s="5" t="s">
        <v>8</v>
      </c>
      <c r="D111" s="5" t="s">
        <v>9</v>
      </c>
      <c r="E111" s="5" t="s">
        <v>11</v>
      </c>
      <c r="F111" s="5" t="s">
        <v>11</v>
      </c>
    </row>
    <row r="112" spans="1:6" ht="15" customHeight="1">
      <c r="A112" s="4" t="s">
        <v>233</v>
      </c>
      <c r="B112" s="4" t="s">
        <v>234</v>
      </c>
      <c r="C112" s="5" t="s">
        <v>8</v>
      </c>
      <c r="D112" s="5" t="s">
        <v>9</v>
      </c>
      <c r="E112" s="5" t="s">
        <v>11</v>
      </c>
      <c r="F112" s="5" t="s">
        <v>11</v>
      </c>
    </row>
    <row r="113" spans="1:6" ht="15" customHeight="1">
      <c r="A113" s="4" t="s">
        <v>235</v>
      </c>
      <c r="B113" s="4" t="s">
        <v>236</v>
      </c>
      <c r="C113" s="5" t="s">
        <v>77</v>
      </c>
      <c r="D113" s="5" t="s">
        <v>78</v>
      </c>
      <c r="E113" s="5" t="s">
        <v>11</v>
      </c>
      <c r="F113" s="5" t="s">
        <v>11</v>
      </c>
    </row>
    <row r="114" spans="1:6" ht="15" customHeight="1">
      <c r="A114" s="4" t="s">
        <v>237</v>
      </c>
      <c r="B114" s="4" t="s">
        <v>238</v>
      </c>
      <c r="C114" s="5" t="s">
        <v>8</v>
      </c>
      <c r="D114" s="5" t="s">
        <v>9</v>
      </c>
      <c r="E114" s="5" t="s">
        <v>10</v>
      </c>
      <c r="F114" s="5" t="s">
        <v>11</v>
      </c>
    </row>
    <row r="115" spans="1:6" ht="15" customHeight="1">
      <c r="A115" s="4" t="s">
        <v>239</v>
      </c>
      <c r="B115" s="4" t="s">
        <v>240</v>
      </c>
      <c r="C115" s="5" t="s">
        <v>8</v>
      </c>
      <c r="D115" s="5" t="s">
        <v>9</v>
      </c>
      <c r="E115" s="5" t="s">
        <v>10</v>
      </c>
      <c r="F115" s="5" t="s">
        <v>11</v>
      </c>
    </row>
    <row r="116" spans="1:6" ht="15" customHeight="1">
      <c r="A116" s="4" t="s">
        <v>241</v>
      </c>
      <c r="B116" s="4" t="s">
        <v>242</v>
      </c>
      <c r="C116" s="5" t="s">
        <v>8</v>
      </c>
      <c r="D116" s="5" t="s">
        <v>9</v>
      </c>
      <c r="E116" s="5" t="s">
        <v>11</v>
      </c>
      <c r="F116" s="5" t="s">
        <v>11</v>
      </c>
    </row>
    <row r="117" spans="1:6" ht="15" customHeight="1">
      <c r="A117" s="4" t="s">
        <v>243</v>
      </c>
      <c r="B117" s="4" t="s">
        <v>244</v>
      </c>
      <c r="C117" s="5" t="s">
        <v>8</v>
      </c>
      <c r="D117" s="5" t="s">
        <v>9</v>
      </c>
      <c r="E117" s="5" t="s">
        <v>10</v>
      </c>
      <c r="F117" s="5" t="s">
        <v>11</v>
      </c>
    </row>
    <row r="118" spans="1:6" ht="15" customHeight="1">
      <c r="A118" s="4" t="s">
        <v>245</v>
      </c>
      <c r="B118" s="4" t="s">
        <v>246</v>
      </c>
      <c r="C118" s="5" t="s">
        <v>8</v>
      </c>
      <c r="D118" s="5" t="s">
        <v>9</v>
      </c>
      <c r="E118" s="5" t="s">
        <v>11</v>
      </c>
      <c r="F118" s="5" t="s">
        <v>11</v>
      </c>
    </row>
    <row r="119" spans="1:6" ht="15" customHeight="1">
      <c r="A119" s="4" t="s">
        <v>247</v>
      </c>
      <c r="B119" s="4" t="s">
        <v>248</v>
      </c>
      <c r="C119" s="5" t="s">
        <v>77</v>
      </c>
      <c r="D119" s="5" t="s">
        <v>78</v>
      </c>
      <c r="E119" s="5" t="s">
        <v>11</v>
      </c>
      <c r="F119" s="5" t="s">
        <v>11</v>
      </c>
    </row>
    <row r="120" spans="1:6" ht="15" customHeight="1">
      <c r="A120" s="4" t="s">
        <v>249</v>
      </c>
      <c r="B120" s="4" t="s">
        <v>250</v>
      </c>
      <c r="C120" s="5" t="s">
        <v>8</v>
      </c>
      <c r="D120" s="5" t="s">
        <v>9</v>
      </c>
      <c r="E120" s="5" t="s">
        <v>11</v>
      </c>
      <c r="F120" s="5" t="s">
        <v>11</v>
      </c>
    </row>
    <row r="121" spans="1:6" ht="15" customHeight="1">
      <c r="A121" s="4" t="s">
        <v>251</v>
      </c>
      <c r="B121" s="4" t="s">
        <v>252</v>
      </c>
      <c r="C121" s="5" t="s">
        <v>8</v>
      </c>
      <c r="D121" s="5" t="s">
        <v>9</v>
      </c>
      <c r="E121" s="5" t="s">
        <v>10</v>
      </c>
      <c r="F121" s="5" t="s">
        <v>11</v>
      </c>
    </row>
    <row r="122" spans="1:6" ht="15" customHeight="1">
      <c r="A122" s="4" t="s">
        <v>253</v>
      </c>
      <c r="B122" s="4" t="s">
        <v>254</v>
      </c>
      <c r="C122" s="5" t="s">
        <v>8</v>
      </c>
      <c r="D122" s="5" t="s">
        <v>9</v>
      </c>
      <c r="E122" s="5" t="s">
        <v>11</v>
      </c>
      <c r="F122" s="5" t="s">
        <v>11</v>
      </c>
    </row>
    <row r="123" spans="1:6" ht="15" customHeight="1">
      <c r="A123" s="4" t="s">
        <v>255</v>
      </c>
      <c r="B123" s="4" t="s">
        <v>256</v>
      </c>
      <c r="C123" s="5" t="s">
        <v>77</v>
      </c>
      <c r="D123" s="5" t="s">
        <v>78</v>
      </c>
      <c r="E123" s="5" t="s">
        <v>11</v>
      </c>
      <c r="F123" s="5" t="s">
        <v>11</v>
      </c>
    </row>
    <row r="124" spans="1:6" ht="15" customHeight="1">
      <c r="A124" s="4" t="s">
        <v>257</v>
      </c>
      <c r="B124" s="4" t="s">
        <v>258</v>
      </c>
      <c r="C124" s="5" t="s">
        <v>8</v>
      </c>
      <c r="D124" s="5" t="s">
        <v>9</v>
      </c>
      <c r="E124" s="5" t="s">
        <v>10</v>
      </c>
      <c r="F124" s="5" t="s">
        <v>11</v>
      </c>
    </row>
    <row r="125" spans="1:6" ht="15" customHeight="1">
      <c r="A125" s="4" t="s">
        <v>259</v>
      </c>
      <c r="B125" s="4" t="s">
        <v>260</v>
      </c>
      <c r="C125" s="5" t="s">
        <v>8</v>
      </c>
      <c r="D125" s="5" t="s">
        <v>9</v>
      </c>
      <c r="E125" s="5" t="s">
        <v>11</v>
      </c>
      <c r="F125" s="5" t="s">
        <v>11</v>
      </c>
    </row>
    <row r="126" spans="1:6" ht="15" customHeight="1">
      <c r="A126" s="4" t="s">
        <v>261</v>
      </c>
      <c r="B126" s="4" t="s">
        <v>262</v>
      </c>
      <c r="C126" s="5" t="s">
        <v>77</v>
      </c>
      <c r="D126" s="5" t="s">
        <v>78</v>
      </c>
      <c r="E126" s="5" t="s">
        <v>11</v>
      </c>
      <c r="F126" s="5" t="s">
        <v>11</v>
      </c>
    </row>
    <row r="127" spans="1:6" ht="15" customHeight="1">
      <c r="A127" s="4" t="s">
        <v>263</v>
      </c>
      <c r="B127" s="4" t="s">
        <v>264</v>
      </c>
      <c r="C127" s="5" t="s">
        <v>8</v>
      </c>
      <c r="D127" s="5" t="s">
        <v>9</v>
      </c>
      <c r="E127" s="5" t="s">
        <v>10</v>
      </c>
      <c r="F127" s="5" t="s">
        <v>11</v>
      </c>
    </row>
    <row r="128" spans="1:6" ht="15" customHeight="1">
      <c r="A128" s="4" t="s">
        <v>265</v>
      </c>
      <c r="B128" s="4" t="s">
        <v>266</v>
      </c>
      <c r="C128" s="5" t="s">
        <v>8</v>
      </c>
      <c r="D128" s="5" t="s">
        <v>9</v>
      </c>
      <c r="E128" s="5" t="s">
        <v>11</v>
      </c>
      <c r="F128" s="5" t="s">
        <v>11</v>
      </c>
    </row>
    <row r="129" spans="1:6" ht="15" customHeight="1">
      <c r="A129" s="4" t="s">
        <v>267</v>
      </c>
      <c r="B129" s="4" t="s">
        <v>268</v>
      </c>
      <c r="C129" s="5" t="s">
        <v>77</v>
      </c>
      <c r="D129" s="5" t="s">
        <v>78</v>
      </c>
      <c r="E129" s="5" t="s">
        <v>11</v>
      </c>
      <c r="F129" s="5" t="s">
        <v>11</v>
      </c>
    </row>
    <row r="130" spans="1:6" ht="15" customHeight="1">
      <c r="A130" s="4" t="s">
        <v>269</v>
      </c>
      <c r="B130" s="4" t="s">
        <v>270</v>
      </c>
      <c r="C130" s="5" t="s">
        <v>8</v>
      </c>
      <c r="D130" s="5" t="s">
        <v>9</v>
      </c>
      <c r="E130" s="5" t="s">
        <v>11</v>
      </c>
      <c r="F130" s="5" t="s">
        <v>11</v>
      </c>
    </row>
    <row r="131" spans="1:6" ht="15" customHeight="1">
      <c r="A131" s="4" t="s">
        <v>271</v>
      </c>
      <c r="B131" s="4" t="s">
        <v>272</v>
      </c>
      <c r="C131" s="5" t="s">
        <v>8</v>
      </c>
      <c r="D131" s="5" t="s">
        <v>9</v>
      </c>
      <c r="E131" s="5" t="s">
        <v>10</v>
      </c>
      <c r="F131" s="5" t="s">
        <v>11</v>
      </c>
    </row>
    <row r="132" spans="1:6" ht="15" customHeight="1">
      <c r="A132" s="4" t="s">
        <v>273</v>
      </c>
      <c r="B132" s="4" t="s">
        <v>274</v>
      </c>
      <c r="C132" s="5" t="s">
        <v>8</v>
      </c>
      <c r="D132" s="5" t="s">
        <v>9</v>
      </c>
      <c r="E132" s="5" t="s">
        <v>11</v>
      </c>
      <c r="F132" s="5" t="s">
        <v>11</v>
      </c>
    </row>
    <row r="133" spans="1:6" ht="15" customHeight="1">
      <c r="A133" s="4" t="s">
        <v>275</v>
      </c>
      <c r="B133" s="4" t="s">
        <v>276</v>
      </c>
      <c r="C133" s="5" t="s">
        <v>8</v>
      </c>
      <c r="D133" s="5" t="s">
        <v>9</v>
      </c>
      <c r="E133" s="5" t="s">
        <v>11</v>
      </c>
      <c r="F133" s="5" t="s">
        <v>11</v>
      </c>
    </row>
    <row r="134" spans="1:6" ht="15" customHeight="1">
      <c r="A134" s="4" t="s">
        <v>277</v>
      </c>
      <c r="B134" s="4" t="s">
        <v>278</v>
      </c>
      <c r="C134" s="5" t="s">
        <v>8</v>
      </c>
      <c r="D134" s="5" t="s">
        <v>9</v>
      </c>
      <c r="E134" s="5" t="s">
        <v>10</v>
      </c>
      <c r="F134" s="5" t="s">
        <v>11</v>
      </c>
    </row>
    <row r="135" spans="1:6" ht="15" customHeight="1">
      <c r="A135" s="4" t="s">
        <v>279</v>
      </c>
      <c r="B135" s="4" t="s">
        <v>280</v>
      </c>
      <c r="C135" s="5" t="s">
        <v>8</v>
      </c>
      <c r="D135" s="5" t="s">
        <v>9</v>
      </c>
      <c r="E135" s="5" t="s">
        <v>11</v>
      </c>
      <c r="F135" s="5" t="s">
        <v>11</v>
      </c>
    </row>
    <row r="136" spans="1:6" ht="15" customHeight="1">
      <c r="A136" s="4" t="s">
        <v>281</v>
      </c>
      <c r="B136" s="4" t="s">
        <v>282</v>
      </c>
      <c r="C136" s="5" t="s">
        <v>77</v>
      </c>
      <c r="D136" s="5" t="s">
        <v>78</v>
      </c>
      <c r="E136" s="5" t="s">
        <v>11</v>
      </c>
      <c r="F136" s="5" t="s">
        <v>11</v>
      </c>
    </row>
    <row r="137" spans="1:6" ht="15" customHeight="1">
      <c r="A137" s="4" t="s">
        <v>283</v>
      </c>
      <c r="B137" s="4" t="s">
        <v>284</v>
      </c>
      <c r="C137" s="5" t="s">
        <v>8</v>
      </c>
      <c r="D137" s="5" t="s">
        <v>9</v>
      </c>
      <c r="E137" s="5" t="s">
        <v>10</v>
      </c>
      <c r="F137" s="5" t="s">
        <v>11</v>
      </c>
    </row>
    <row r="138" spans="1:6" ht="15" customHeight="1">
      <c r="A138" s="4" t="s">
        <v>285</v>
      </c>
      <c r="B138" s="4" t="s">
        <v>286</v>
      </c>
      <c r="C138" s="5" t="s">
        <v>8</v>
      </c>
      <c r="D138" s="5" t="s">
        <v>9</v>
      </c>
      <c r="E138" s="5" t="s">
        <v>11</v>
      </c>
      <c r="F138" s="5" t="s">
        <v>11</v>
      </c>
    </row>
    <row r="139" spans="1:6" ht="15" customHeight="1">
      <c r="A139" s="4" t="s">
        <v>287</v>
      </c>
      <c r="B139" s="4" t="s">
        <v>288</v>
      </c>
      <c r="C139" s="5" t="s">
        <v>77</v>
      </c>
      <c r="D139" s="5" t="s">
        <v>78</v>
      </c>
      <c r="E139" s="5" t="s">
        <v>11</v>
      </c>
      <c r="F139" s="5" t="s">
        <v>11</v>
      </c>
    </row>
    <row r="140" spans="1:6" ht="15" customHeight="1">
      <c r="A140" s="4" t="s">
        <v>289</v>
      </c>
      <c r="B140" s="4" t="s">
        <v>290</v>
      </c>
      <c r="C140" s="5" t="s">
        <v>8</v>
      </c>
      <c r="D140" s="5" t="s">
        <v>9</v>
      </c>
      <c r="E140" s="5" t="s">
        <v>11</v>
      </c>
      <c r="F140" s="5" t="s">
        <v>11</v>
      </c>
    </row>
    <row r="141" spans="1:6" ht="15" customHeight="1">
      <c r="A141" s="4" t="s">
        <v>291</v>
      </c>
      <c r="B141" s="4" t="s">
        <v>292</v>
      </c>
      <c r="C141" s="5" t="s">
        <v>8</v>
      </c>
      <c r="D141" s="5" t="s">
        <v>9</v>
      </c>
      <c r="E141" s="5" t="s">
        <v>11</v>
      </c>
      <c r="F141" s="5" t="s">
        <v>11</v>
      </c>
    </row>
    <row r="142" spans="1:6" ht="15" customHeight="1">
      <c r="A142" s="4" t="s">
        <v>293</v>
      </c>
      <c r="B142" s="4" t="s">
        <v>294</v>
      </c>
      <c r="C142" s="5" t="s">
        <v>8</v>
      </c>
      <c r="D142" s="5" t="s">
        <v>9</v>
      </c>
      <c r="E142" s="5" t="s">
        <v>10</v>
      </c>
      <c r="F142" s="5" t="s">
        <v>11</v>
      </c>
    </row>
    <row r="143" spans="1:6" ht="15" customHeight="1">
      <c r="A143" s="4" t="s">
        <v>295</v>
      </c>
      <c r="B143" s="4" t="s">
        <v>296</v>
      </c>
      <c r="C143" s="5" t="s">
        <v>8</v>
      </c>
      <c r="D143" s="5" t="s">
        <v>9</v>
      </c>
      <c r="E143" s="5" t="s">
        <v>11</v>
      </c>
      <c r="F143" s="5" t="s">
        <v>11</v>
      </c>
    </row>
    <row r="144" spans="1:6" ht="15" customHeight="1">
      <c r="A144" s="4" t="s">
        <v>297</v>
      </c>
      <c r="B144" s="4" t="s">
        <v>298</v>
      </c>
      <c r="C144" s="5" t="s">
        <v>77</v>
      </c>
      <c r="D144" s="5" t="s">
        <v>78</v>
      </c>
      <c r="E144" s="5" t="s">
        <v>11</v>
      </c>
      <c r="F144" s="5" t="s">
        <v>11</v>
      </c>
    </row>
    <row r="145" spans="1:6" ht="15" customHeight="1">
      <c r="A145" s="4" t="s">
        <v>299</v>
      </c>
      <c r="B145" s="4" t="s">
        <v>300</v>
      </c>
      <c r="C145" s="5" t="s">
        <v>8</v>
      </c>
      <c r="D145" s="5" t="s">
        <v>9</v>
      </c>
      <c r="E145" s="5" t="s">
        <v>10</v>
      </c>
      <c r="F145" s="5" t="s">
        <v>11</v>
      </c>
    </row>
    <row r="146" spans="1:6" ht="15" customHeight="1">
      <c r="A146" s="4" t="s">
        <v>301</v>
      </c>
      <c r="B146" s="4" t="s">
        <v>302</v>
      </c>
      <c r="C146" s="5" t="s">
        <v>8</v>
      </c>
      <c r="D146" s="5" t="s">
        <v>9</v>
      </c>
      <c r="E146" s="5" t="s">
        <v>11</v>
      </c>
      <c r="F146" s="5" t="s">
        <v>11</v>
      </c>
    </row>
    <row r="147" spans="1:6" ht="15" customHeight="1">
      <c r="A147" s="4" t="s">
        <v>303</v>
      </c>
      <c r="B147" s="4" t="s">
        <v>304</v>
      </c>
      <c r="C147" s="5" t="s">
        <v>77</v>
      </c>
      <c r="D147" s="5" t="s">
        <v>78</v>
      </c>
      <c r="E147" s="5" t="s">
        <v>11</v>
      </c>
      <c r="F147" s="5" t="s">
        <v>11</v>
      </c>
    </row>
    <row r="148" spans="1:6" ht="15" customHeight="1">
      <c r="A148" s="4" t="s">
        <v>305</v>
      </c>
      <c r="B148" s="4" t="s">
        <v>306</v>
      </c>
      <c r="C148" s="5" t="s">
        <v>8</v>
      </c>
      <c r="D148" s="5" t="s">
        <v>9</v>
      </c>
      <c r="E148" s="5" t="s">
        <v>10</v>
      </c>
      <c r="F148" s="5" t="s">
        <v>11</v>
      </c>
    </row>
    <row r="149" spans="1:6" ht="15" customHeight="1">
      <c r="A149" s="4" t="s">
        <v>307</v>
      </c>
      <c r="B149" s="4" t="s">
        <v>308</v>
      </c>
      <c r="C149" s="5" t="s">
        <v>8</v>
      </c>
      <c r="D149" s="5" t="s">
        <v>9</v>
      </c>
      <c r="E149" s="5" t="s">
        <v>11</v>
      </c>
      <c r="F149" s="5" t="s">
        <v>11</v>
      </c>
    </row>
    <row r="150" spans="1:6" ht="15" customHeight="1">
      <c r="A150" s="4" t="s">
        <v>309</v>
      </c>
      <c r="B150" s="4" t="s">
        <v>310</v>
      </c>
      <c r="C150" s="5" t="s">
        <v>77</v>
      </c>
      <c r="D150" s="5" t="s">
        <v>78</v>
      </c>
      <c r="E150" s="5" t="s">
        <v>11</v>
      </c>
      <c r="F150" s="5" t="s">
        <v>11</v>
      </c>
    </row>
    <row r="151" spans="1:6" ht="15" customHeight="1">
      <c r="A151" s="4" t="s">
        <v>311</v>
      </c>
      <c r="B151" s="4" t="s">
        <v>312</v>
      </c>
      <c r="C151" s="5" t="s">
        <v>8</v>
      </c>
      <c r="D151" s="5" t="s">
        <v>9</v>
      </c>
      <c r="E151" s="5" t="s">
        <v>10</v>
      </c>
      <c r="F151" s="5" t="s">
        <v>11</v>
      </c>
    </row>
    <row r="152" spans="1:6" ht="15" customHeight="1">
      <c r="A152" s="4" t="s">
        <v>313</v>
      </c>
      <c r="B152" s="4" t="s">
        <v>314</v>
      </c>
      <c r="C152" s="5" t="s">
        <v>8</v>
      </c>
      <c r="D152" s="5" t="s">
        <v>9</v>
      </c>
      <c r="E152" s="5" t="s">
        <v>11</v>
      </c>
      <c r="F152" s="5" t="s">
        <v>11</v>
      </c>
    </row>
    <row r="153" spans="1:6" ht="15" customHeight="1">
      <c r="A153" s="4" t="s">
        <v>315</v>
      </c>
      <c r="B153" s="4" t="s">
        <v>316</v>
      </c>
      <c r="C153" s="5" t="s">
        <v>77</v>
      </c>
      <c r="D153" s="5" t="s">
        <v>78</v>
      </c>
      <c r="E153" s="5" t="s">
        <v>11</v>
      </c>
      <c r="F153" s="5" t="s">
        <v>11</v>
      </c>
    </row>
    <row r="154" spans="1:6" ht="15" customHeight="1">
      <c r="A154" s="4" t="s">
        <v>317</v>
      </c>
      <c r="B154" s="4" t="s">
        <v>318</v>
      </c>
      <c r="C154" s="5" t="s">
        <v>8</v>
      </c>
      <c r="D154" s="5" t="s">
        <v>9</v>
      </c>
      <c r="E154" s="5" t="s">
        <v>11</v>
      </c>
      <c r="F154" s="5" t="s">
        <v>11</v>
      </c>
    </row>
    <row r="155" spans="1:6" ht="15" customHeight="1">
      <c r="A155" s="4" t="s">
        <v>319</v>
      </c>
      <c r="B155" s="4" t="s">
        <v>320</v>
      </c>
      <c r="C155" s="5" t="s">
        <v>8</v>
      </c>
      <c r="D155" s="5" t="s">
        <v>9</v>
      </c>
      <c r="E155" s="5" t="s">
        <v>10</v>
      </c>
      <c r="F155" s="5" t="s">
        <v>11</v>
      </c>
    </row>
    <row r="156" spans="1:6" ht="15" customHeight="1">
      <c r="A156" s="4" t="s">
        <v>321</v>
      </c>
      <c r="B156" s="4" t="s">
        <v>322</v>
      </c>
      <c r="C156" s="5" t="s">
        <v>8</v>
      </c>
      <c r="D156" s="5" t="s">
        <v>9</v>
      </c>
      <c r="E156" s="5" t="s">
        <v>11</v>
      </c>
      <c r="F156" s="5" t="s">
        <v>11</v>
      </c>
    </row>
    <row r="157" spans="1:6" ht="15" customHeight="1">
      <c r="A157" s="4" t="s">
        <v>323</v>
      </c>
      <c r="B157" s="4" t="s">
        <v>324</v>
      </c>
      <c r="C157" s="5" t="s">
        <v>8</v>
      </c>
      <c r="D157" s="5" t="s">
        <v>9</v>
      </c>
      <c r="E157" s="5" t="s">
        <v>10</v>
      </c>
      <c r="F157" s="5" t="s">
        <v>11</v>
      </c>
    </row>
    <row r="158" spans="1:6" ht="15" customHeight="1">
      <c r="A158" s="4" t="s">
        <v>325</v>
      </c>
      <c r="B158" s="4" t="s">
        <v>326</v>
      </c>
      <c r="C158" s="5" t="s">
        <v>8</v>
      </c>
      <c r="D158" s="5" t="s">
        <v>9</v>
      </c>
      <c r="E158" s="5" t="s">
        <v>11</v>
      </c>
      <c r="F158" s="5" t="s">
        <v>11</v>
      </c>
    </row>
    <row r="159" spans="1:6" ht="15" customHeight="1">
      <c r="A159" s="4" t="s">
        <v>327</v>
      </c>
      <c r="B159" s="4" t="s">
        <v>328</v>
      </c>
      <c r="C159" s="5" t="s">
        <v>77</v>
      </c>
      <c r="D159" s="5" t="s">
        <v>78</v>
      </c>
      <c r="E159" s="5" t="s">
        <v>11</v>
      </c>
      <c r="F159" s="5" t="s">
        <v>11</v>
      </c>
    </row>
    <row r="160" spans="1:6" ht="15" customHeight="1">
      <c r="A160" s="4" t="s">
        <v>329</v>
      </c>
      <c r="B160" s="4" t="s">
        <v>330</v>
      </c>
      <c r="C160" s="5" t="s">
        <v>8</v>
      </c>
      <c r="D160" s="5" t="s">
        <v>9</v>
      </c>
      <c r="E160" s="5" t="s">
        <v>11</v>
      </c>
      <c r="F160" s="5" t="s">
        <v>11</v>
      </c>
    </row>
    <row r="161" spans="1:6" ht="15" customHeight="1">
      <c r="A161" s="4" t="s">
        <v>331</v>
      </c>
      <c r="B161" s="4" t="s">
        <v>332</v>
      </c>
      <c r="C161" s="5" t="s">
        <v>8</v>
      </c>
      <c r="D161" s="5" t="s">
        <v>9</v>
      </c>
      <c r="E161" s="5" t="s">
        <v>10</v>
      </c>
      <c r="F161" s="5" t="s">
        <v>11</v>
      </c>
    </row>
    <row r="162" spans="1:6" ht="15" customHeight="1">
      <c r="A162" s="4" t="s">
        <v>333</v>
      </c>
      <c r="B162" s="4" t="s">
        <v>334</v>
      </c>
      <c r="C162" s="5" t="s">
        <v>8</v>
      </c>
      <c r="D162" s="5" t="s">
        <v>9</v>
      </c>
      <c r="E162" s="5" t="s">
        <v>11</v>
      </c>
      <c r="F162" s="5" t="s">
        <v>11</v>
      </c>
    </row>
    <row r="163" spans="1:6" ht="15" customHeight="1">
      <c r="A163" s="4" t="s">
        <v>335</v>
      </c>
      <c r="B163" s="4" t="s">
        <v>336</v>
      </c>
      <c r="C163" s="5" t="s">
        <v>77</v>
      </c>
      <c r="D163" s="5" t="s">
        <v>78</v>
      </c>
      <c r="E163" s="5" t="s">
        <v>11</v>
      </c>
      <c r="F163" s="5" t="s">
        <v>11</v>
      </c>
    </row>
    <row r="164" spans="1:6" ht="15" customHeight="1">
      <c r="A164" s="4" t="s">
        <v>337</v>
      </c>
      <c r="B164" s="4" t="s">
        <v>338</v>
      </c>
      <c r="C164" s="5" t="s">
        <v>8</v>
      </c>
      <c r="D164" s="5" t="s">
        <v>9</v>
      </c>
      <c r="E164" s="5" t="s">
        <v>10</v>
      </c>
      <c r="F164" s="5" t="s">
        <v>11</v>
      </c>
    </row>
    <row r="165" spans="1:6" ht="15" customHeight="1">
      <c r="A165" s="4" t="s">
        <v>339</v>
      </c>
      <c r="B165" s="4" t="s">
        <v>340</v>
      </c>
      <c r="C165" s="5" t="s">
        <v>8</v>
      </c>
      <c r="D165" s="5" t="s">
        <v>9</v>
      </c>
      <c r="E165" s="5" t="s">
        <v>11</v>
      </c>
      <c r="F165" s="5" t="s">
        <v>11</v>
      </c>
    </row>
    <row r="166" spans="1:6" ht="15" customHeight="1">
      <c r="A166" s="4" t="s">
        <v>341</v>
      </c>
      <c r="B166" s="4" t="s">
        <v>342</v>
      </c>
      <c r="C166" s="5" t="s">
        <v>77</v>
      </c>
      <c r="D166" s="5" t="s">
        <v>78</v>
      </c>
      <c r="E166" s="5" t="s">
        <v>11</v>
      </c>
      <c r="F166" s="5" t="s">
        <v>11</v>
      </c>
    </row>
    <row r="167" spans="1:6" ht="15" customHeight="1">
      <c r="A167" s="4" t="s">
        <v>343</v>
      </c>
      <c r="B167" s="4" t="s">
        <v>344</v>
      </c>
      <c r="C167" s="5" t="s">
        <v>8</v>
      </c>
      <c r="D167" s="5" t="s">
        <v>9</v>
      </c>
      <c r="E167" s="5" t="s">
        <v>11</v>
      </c>
      <c r="F167" s="5" t="s">
        <v>11</v>
      </c>
    </row>
    <row r="168" spans="1:6" ht="15" customHeight="1">
      <c r="A168" s="4" t="s">
        <v>345</v>
      </c>
      <c r="B168" s="4" t="s">
        <v>346</v>
      </c>
      <c r="C168" s="5" t="s">
        <v>8</v>
      </c>
      <c r="D168" s="5" t="s">
        <v>9</v>
      </c>
      <c r="E168" s="5" t="s">
        <v>10</v>
      </c>
      <c r="F168" s="5" t="s">
        <v>11</v>
      </c>
    </row>
    <row r="169" spans="1:6" ht="15" customHeight="1">
      <c r="A169" s="4" t="s">
        <v>347</v>
      </c>
      <c r="B169" s="4" t="s">
        <v>348</v>
      </c>
      <c r="C169" s="5" t="s">
        <v>8</v>
      </c>
      <c r="D169" s="5" t="s">
        <v>9</v>
      </c>
      <c r="E169" s="5" t="s">
        <v>10</v>
      </c>
      <c r="F169" s="5" t="s">
        <v>11</v>
      </c>
    </row>
    <row r="170" spans="1:6" ht="15" customHeight="1">
      <c r="A170" s="4" t="s">
        <v>349</v>
      </c>
      <c r="B170" s="4" t="s">
        <v>350</v>
      </c>
      <c r="C170" s="5" t="s">
        <v>8</v>
      </c>
      <c r="D170" s="5" t="s">
        <v>9</v>
      </c>
      <c r="E170" s="5" t="s">
        <v>11</v>
      </c>
      <c r="F170" s="5" t="s">
        <v>11</v>
      </c>
    </row>
    <row r="171" spans="1:6" ht="15" customHeight="1">
      <c r="A171" s="4" t="s">
        <v>351</v>
      </c>
      <c r="B171" s="4" t="s">
        <v>352</v>
      </c>
      <c r="C171" s="5" t="s">
        <v>8</v>
      </c>
      <c r="D171" s="5" t="s">
        <v>9</v>
      </c>
      <c r="E171" s="5" t="s">
        <v>11</v>
      </c>
      <c r="F171" s="5" t="s">
        <v>11</v>
      </c>
    </row>
    <row r="172" spans="1:6" ht="15" customHeight="1">
      <c r="A172" s="4" t="s">
        <v>353</v>
      </c>
      <c r="B172" s="4" t="s">
        <v>354</v>
      </c>
      <c r="C172" s="5" t="s">
        <v>77</v>
      </c>
      <c r="D172" s="5" t="s">
        <v>78</v>
      </c>
      <c r="E172" s="5" t="s">
        <v>11</v>
      </c>
      <c r="F172" s="5" t="s">
        <v>11</v>
      </c>
    </row>
    <row r="173" spans="1:6" ht="15" customHeight="1">
      <c r="A173" s="4" t="s">
        <v>355</v>
      </c>
      <c r="B173" s="4" t="s">
        <v>356</v>
      </c>
      <c r="C173" s="5" t="s">
        <v>8</v>
      </c>
      <c r="D173" s="5" t="s">
        <v>9</v>
      </c>
      <c r="E173" s="5" t="s">
        <v>11</v>
      </c>
      <c r="F173" s="5" t="s">
        <v>11</v>
      </c>
    </row>
    <row r="174" spans="1:6" ht="15" customHeight="1">
      <c r="A174" s="4" t="s">
        <v>357</v>
      </c>
      <c r="B174" s="4" t="s">
        <v>358</v>
      </c>
      <c r="C174" s="5" t="s">
        <v>8</v>
      </c>
      <c r="D174" s="5" t="s">
        <v>9</v>
      </c>
      <c r="E174" s="5" t="s">
        <v>11</v>
      </c>
      <c r="F174" s="5" t="s">
        <v>11</v>
      </c>
    </row>
    <row r="175" spans="1:6" ht="15" customHeight="1">
      <c r="A175" s="4" t="s">
        <v>359</v>
      </c>
      <c r="B175" s="4" t="s">
        <v>360</v>
      </c>
      <c r="C175" s="5" t="s">
        <v>8</v>
      </c>
      <c r="D175" s="5" t="s">
        <v>9</v>
      </c>
      <c r="E175" s="5" t="s">
        <v>10</v>
      </c>
      <c r="F175" s="5" t="s">
        <v>11</v>
      </c>
    </row>
    <row r="176" spans="1:6" ht="15" customHeight="1">
      <c r="A176" s="4" t="s">
        <v>361</v>
      </c>
      <c r="B176" s="4" t="s">
        <v>362</v>
      </c>
      <c r="C176" s="5" t="s">
        <v>8</v>
      </c>
      <c r="D176" s="5" t="s">
        <v>9</v>
      </c>
      <c r="E176" s="5" t="s">
        <v>11</v>
      </c>
      <c r="F176" s="5" t="s">
        <v>11</v>
      </c>
    </row>
    <row r="177" spans="1:6" ht="15" customHeight="1">
      <c r="A177" s="4" t="s">
        <v>363</v>
      </c>
      <c r="B177" s="4" t="s">
        <v>364</v>
      </c>
      <c r="C177" s="5" t="s">
        <v>8</v>
      </c>
      <c r="D177" s="5" t="s">
        <v>9</v>
      </c>
      <c r="E177" s="5" t="s">
        <v>11</v>
      </c>
      <c r="F177" s="5" t="s">
        <v>11</v>
      </c>
    </row>
    <row r="178" spans="1:6" ht="15" customHeight="1">
      <c r="A178" s="4" t="s">
        <v>365</v>
      </c>
      <c r="B178" s="4" t="s">
        <v>366</v>
      </c>
      <c r="C178" s="5" t="s">
        <v>77</v>
      </c>
      <c r="D178" s="5" t="s">
        <v>78</v>
      </c>
      <c r="E178" s="5" t="s">
        <v>11</v>
      </c>
      <c r="F178" s="5" t="s">
        <v>11</v>
      </c>
    </row>
    <row r="179" spans="1:6" ht="15" customHeight="1">
      <c r="A179" s="4" t="s">
        <v>367</v>
      </c>
      <c r="B179" s="4" t="s">
        <v>368</v>
      </c>
      <c r="C179" s="5" t="s">
        <v>8</v>
      </c>
      <c r="D179" s="5" t="s">
        <v>9</v>
      </c>
      <c r="E179" s="5" t="s">
        <v>11</v>
      </c>
      <c r="F179" s="5" t="s">
        <v>11</v>
      </c>
    </row>
    <row r="180" spans="1:6" ht="15" customHeight="1">
      <c r="A180" s="4" t="s">
        <v>369</v>
      </c>
      <c r="B180" s="4" t="s">
        <v>370</v>
      </c>
      <c r="C180" s="5" t="s">
        <v>77</v>
      </c>
      <c r="D180" s="5" t="s">
        <v>78</v>
      </c>
      <c r="E180" s="5" t="s">
        <v>11</v>
      </c>
      <c r="F180" s="5" t="s">
        <v>11</v>
      </c>
    </row>
    <row r="181" spans="1:6" ht="15" customHeight="1">
      <c r="A181" s="4" t="s">
        <v>371</v>
      </c>
      <c r="B181" s="4" t="s">
        <v>372</v>
      </c>
      <c r="C181" s="5" t="s">
        <v>8</v>
      </c>
      <c r="D181" s="5" t="s">
        <v>9</v>
      </c>
      <c r="E181" s="5" t="s">
        <v>10</v>
      </c>
      <c r="F181" s="5" t="s">
        <v>11</v>
      </c>
    </row>
    <row r="182" spans="1:6" ht="15" customHeight="1">
      <c r="A182" s="4" t="s">
        <v>373</v>
      </c>
      <c r="B182" s="4" t="s">
        <v>374</v>
      </c>
      <c r="C182" s="5" t="s">
        <v>8</v>
      </c>
      <c r="D182" s="5" t="s">
        <v>9</v>
      </c>
      <c r="E182" s="5" t="s">
        <v>11</v>
      </c>
      <c r="F182" s="5" t="s">
        <v>11</v>
      </c>
    </row>
    <row r="183" spans="1:6" ht="15" customHeight="1">
      <c r="A183" s="4" t="s">
        <v>375</v>
      </c>
      <c r="B183" s="4" t="s">
        <v>376</v>
      </c>
      <c r="C183" s="5" t="s">
        <v>77</v>
      </c>
      <c r="D183" s="5" t="s">
        <v>78</v>
      </c>
      <c r="E183" s="5" t="s">
        <v>11</v>
      </c>
      <c r="F183" s="5" t="s">
        <v>11</v>
      </c>
    </row>
    <row r="184" spans="1:6" ht="15" customHeight="1">
      <c r="A184" s="4" t="s">
        <v>377</v>
      </c>
      <c r="B184" s="4" t="s">
        <v>378</v>
      </c>
      <c r="C184" s="5" t="s">
        <v>8</v>
      </c>
      <c r="D184" s="5" t="s">
        <v>9</v>
      </c>
      <c r="E184" s="5" t="s">
        <v>11</v>
      </c>
      <c r="F184" s="5" t="s">
        <v>11</v>
      </c>
    </row>
    <row r="185" spans="1:6" ht="15" customHeight="1">
      <c r="A185" s="4" t="s">
        <v>379</v>
      </c>
      <c r="B185" s="4" t="s">
        <v>380</v>
      </c>
      <c r="C185" s="5" t="s">
        <v>77</v>
      </c>
      <c r="D185" s="5" t="s">
        <v>78</v>
      </c>
      <c r="E185" s="5" t="s">
        <v>11</v>
      </c>
      <c r="F185" s="5" t="s">
        <v>11</v>
      </c>
    </row>
    <row r="186" spans="1:6" ht="15" customHeight="1">
      <c r="A186" s="4" t="s">
        <v>381</v>
      </c>
      <c r="B186" s="4" t="s">
        <v>382</v>
      </c>
      <c r="C186" s="5" t="s">
        <v>8</v>
      </c>
      <c r="D186" s="5" t="s">
        <v>9</v>
      </c>
      <c r="E186" s="5" t="s">
        <v>11</v>
      </c>
      <c r="F186" s="5" t="s">
        <v>11</v>
      </c>
    </row>
    <row r="187" spans="1:6" ht="15" customHeight="1">
      <c r="A187" s="4" t="s">
        <v>383</v>
      </c>
      <c r="B187" s="4" t="s">
        <v>384</v>
      </c>
      <c r="C187" s="5" t="s">
        <v>8</v>
      </c>
      <c r="D187" s="5" t="s">
        <v>9</v>
      </c>
      <c r="E187" s="5" t="s">
        <v>11</v>
      </c>
      <c r="F187" s="5" t="s">
        <v>11</v>
      </c>
    </row>
    <row r="188" spans="1:6" ht="15" customHeight="1">
      <c r="A188" s="4" t="s">
        <v>385</v>
      </c>
      <c r="B188" s="4" t="s">
        <v>386</v>
      </c>
      <c r="C188" s="5" t="s">
        <v>8</v>
      </c>
      <c r="D188" s="5" t="s">
        <v>9</v>
      </c>
      <c r="E188" s="5" t="s">
        <v>10</v>
      </c>
      <c r="F188" s="5" t="s">
        <v>11</v>
      </c>
    </row>
    <row r="189" spans="1:6" ht="15" customHeight="1">
      <c r="A189" s="4" t="s">
        <v>387</v>
      </c>
      <c r="B189" s="4" t="s">
        <v>388</v>
      </c>
      <c r="C189" s="5" t="s">
        <v>8</v>
      </c>
      <c r="D189" s="5" t="s">
        <v>9</v>
      </c>
      <c r="E189" s="5" t="s">
        <v>11</v>
      </c>
      <c r="F189" s="5" t="s">
        <v>11</v>
      </c>
    </row>
    <row r="190" spans="1:6" ht="15" customHeight="1">
      <c r="A190" s="4" t="s">
        <v>389</v>
      </c>
      <c r="B190" s="4" t="s">
        <v>390</v>
      </c>
      <c r="C190" s="5" t="s">
        <v>8</v>
      </c>
      <c r="D190" s="5" t="s">
        <v>9</v>
      </c>
      <c r="E190" s="5" t="s">
        <v>11</v>
      </c>
      <c r="F190" s="5" t="s">
        <v>11</v>
      </c>
    </row>
    <row r="191" spans="1:6" ht="15" customHeight="1">
      <c r="A191" s="4" t="s">
        <v>391</v>
      </c>
      <c r="B191" s="4" t="s">
        <v>392</v>
      </c>
      <c r="C191" s="5" t="s">
        <v>8</v>
      </c>
      <c r="D191" s="5" t="s">
        <v>9</v>
      </c>
      <c r="E191" s="5" t="s">
        <v>11</v>
      </c>
      <c r="F191" s="5" t="s">
        <v>11</v>
      </c>
    </row>
    <row r="192" spans="1:6" ht="15" customHeight="1">
      <c r="A192" s="4" t="s">
        <v>393</v>
      </c>
      <c r="B192" s="4" t="s">
        <v>394</v>
      </c>
      <c r="C192" s="5" t="s">
        <v>8</v>
      </c>
      <c r="D192" s="5" t="s">
        <v>9</v>
      </c>
      <c r="E192" s="5" t="s">
        <v>11</v>
      </c>
      <c r="F192" s="5" t="s">
        <v>11</v>
      </c>
    </row>
    <row r="193" spans="1:6" ht="15" customHeight="1">
      <c r="A193" s="4" t="s">
        <v>395</v>
      </c>
      <c r="B193" s="4" t="s">
        <v>396</v>
      </c>
      <c r="C193" s="5" t="s">
        <v>8</v>
      </c>
      <c r="D193" s="5" t="s">
        <v>9</v>
      </c>
      <c r="E193" s="5" t="s">
        <v>11</v>
      </c>
      <c r="F193" s="5" t="s">
        <v>11</v>
      </c>
    </row>
    <row r="194" spans="1:6" ht="15" customHeight="1">
      <c r="A194" s="4" t="s">
        <v>397</v>
      </c>
      <c r="B194" s="4" t="s">
        <v>398</v>
      </c>
      <c r="C194" s="5" t="s">
        <v>8</v>
      </c>
      <c r="D194" s="5" t="s">
        <v>9</v>
      </c>
      <c r="E194" s="5" t="s">
        <v>11</v>
      </c>
      <c r="F194" s="5" t="s">
        <v>11</v>
      </c>
    </row>
    <row r="195" spans="1:6" ht="15" customHeight="1">
      <c r="A195" s="4" t="s">
        <v>399</v>
      </c>
      <c r="B195" s="4" t="s">
        <v>400</v>
      </c>
      <c r="C195" s="5" t="s">
        <v>8</v>
      </c>
      <c r="D195" s="5" t="s">
        <v>9</v>
      </c>
      <c r="E195" s="5" t="s">
        <v>10</v>
      </c>
      <c r="F195" s="5" t="s">
        <v>11</v>
      </c>
    </row>
    <row r="196" spans="1:6" ht="15" customHeight="1">
      <c r="A196" s="4" t="s">
        <v>401</v>
      </c>
      <c r="B196" s="4" t="s">
        <v>402</v>
      </c>
      <c r="C196" s="5" t="s">
        <v>8</v>
      </c>
      <c r="D196" s="5" t="s">
        <v>9</v>
      </c>
      <c r="E196" s="5" t="s">
        <v>10</v>
      </c>
      <c r="F196" s="5" t="s">
        <v>11</v>
      </c>
    </row>
    <row r="197" spans="1:6" ht="15" customHeight="1">
      <c r="A197" s="4" t="s">
        <v>403</v>
      </c>
      <c r="B197" s="4" t="s">
        <v>404</v>
      </c>
      <c r="C197" s="5" t="s">
        <v>8</v>
      </c>
      <c r="D197" s="5" t="s">
        <v>9</v>
      </c>
      <c r="E197" s="5" t="s">
        <v>11</v>
      </c>
      <c r="F197" s="5" t="s">
        <v>11</v>
      </c>
    </row>
    <row r="198" spans="1:6" ht="15" customHeight="1">
      <c r="A198" s="4" t="s">
        <v>405</v>
      </c>
      <c r="B198" s="4" t="s">
        <v>406</v>
      </c>
      <c r="C198" s="5" t="s">
        <v>8</v>
      </c>
      <c r="D198" s="5" t="s">
        <v>9</v>
      </c>
      <c r="E198" s="5" t="s">
        <v>11</v>
      </c>
      <c r="F198" s="5" t="s">
        <v>11</v>
      </c>
    </row>
    <row r="199" spans="1:6" ht="15" customHeight="1">
      <c r="A199" s="4" t="s">
        <v>407</v>
      </c>
      <c r="B199" s="4" t="s">
        <v>408</v>
      </c>
      <c r="C199" s="5" t="s">
        <v>77</v>
      </c>
      <c r="D199" s="5" t="s">
        <v>78</v>
      </c>
      <c r="E199" s="5" t="s">
        <v>11</v>
      </c>
      <c r="F199" s="5" t="s">
        <v>11</v>
      </c>
    </row>
    <row r="200" spans="1:6" ht="15" customHeight="1">
      <c r="A200" s="4" t="s">
        <v>409</v>
      </c>
      <c r="B200" s="4" t="s">
        <v>410</v>
      </c>
      <c r="C200" s="5" t="s">
        <v>8</v>
      </c>
      <c r="D200" s="5" t="s">
        <v>9</v>
      </c>
      <c r="E200" s="5" t="s">
        <v>11</v>
      </c>
      <c r="F200" s="5" t="s">
        <v>11</v>
      </c>
    </row>
    <row r="201" spans="1:6" ht="15" customHeight="1">
      <c r="A201" s="4" t="s">
        <v>411</v>
      </c>
      <c r="B201" s="4" t="s">
        <v>412</v>
      </c>
      <c r="C201" s="5" t="s">
        <v>77</v>
      </c>
      <c r="D201" s="5" t="s">
        <v>78</v>
      </c>
      <c r="E201" s="5" t="s">
        <v>11</v>
      </c>
      <c r="F201" s="5" t="s">
        <v>11</v>
      </c>
    </row>
    <row r="202" spans="1:6" ht="15" customHeight="1">
      <c r="A202" s="4" t="s">
        <v>413</v>
      </c>
      <c r="B202" s="4" t="s">
        <v>414</v>
      </c>
      <c r="C202" s="5" t="s">
        <v>8</v>
      </c>
      <c r="D202" s="5" t="s">
        <v>9</v>
      </c>
      <c r="E202" s="5" t="s">
        <v>11</v>
      </c>
      <c r="F202" s="5" t="s">
        <v>11</v>
      </c>
    </row>
    <row r="203" spans="1:6" ht="15" customHeight="1">
      <c r="A203" s="4" t="s">
        <v>415</v>
      </c>
      <c r="B203" s="4" t="s">
        <v>416</v>
      </c>
      <c r="C203" s="5" t="s">
        <v>77</v>
      </c>
      <c r="D203" s="5" t="s">
        <v>9</v>
      </c>
      <c r="E203" s="5" t="s">
        <v>10</v>
      </c>
      <c r="F203" s="5" t="s">
        <v>11</v>
      </c>
    </row>
    <row r="204" spans="1:6" ht="15" customHeight="1">
      <c r="A204" s="4" t="s">
        <v>417</v>
      </c>
      <c r="B204" s="4" t="s">
        <v>418</v>
      </c>
      <c r="C204" s="5" t="s">
        <v>77</v>
      </c>
      <c r="D204" s="5" t="s">
        <v>9</v>
      </c>
      <c r="E204" s="5" t="s">
        <v>10</v>
      </c>
      <c r="F204" s="5" t="s">
        <v>11</v>
      </c>
    </row>
    <row r="205" spans="1:6" ht="15" customHeight="1">
      <c r="A205" s="4" t="s">
        <v>419</v>
      </c>
      <c r="B205" s="4" t="s">
        <v>420</v>
      </c>
      <c r="C205" s="5" t="s">
        <v>77</v>
      </c>
      <c r="D205" s="5" t="s">
        <v>9</v>
      </c>
      <c r="E205" s="5" t="s">
        <v>11</v>
      </c>
      <c r="F205" s="5" t="s">
        <v>11</v>
      </c>
    </row>
    <row r="206" spans="1:6" ht="15" customHeight="1">
      <c r="A206" s="4" t="s">
        <v>421</v>
      </c>
      <c r="B206" s="4" t="s">
        <v>422</v>
      </c>
      <c r="C206" s="5" t="s">
        <v>77</v>
      </c>
      <c r="D206" s="5" t="s">
        <v>9</v>
      </c>
      <c r="E206" s="5" t="s">
        <v>10</v>
      </c>
      <c r="F206" s="5" t="s">
        <v>11</v>
      </c>
    </row>
    <row r="207" spans="1:6" ht="15" customHeight="1">
      <c r="A207" s="4" t="s">
        <v>423</v>
      </c>
      <c r="B207" s="4" t="s">
        <v>424</v>
      </c>
      <c r="C207" s="5" t="s">
        <v>77</v>
      </c>
      <c r="D207" s="5" t="s">
        <v>9</v>
      </c>
      <c r="E207" s="5" t="s">
        <v>11</v>
      </c>
      <c r="F207" s="5" t="s">
        <v>11</v>
      </c>
    </row>
    <row r="208" spans="1:6" ht="15" customHeight="1">
      <c r="A208" s="4" t="s">
        <v>425</v>
      </c>
      <c r="B208" s="4" t="s">
        <v>426</v>
      </c>
      <c r="C208" s="5" t="s">
        <v>77</v>
      </c>
      <c r="D208" s="5" t="s">
        <v>9</v>
      </c>
      <c r="E208" s="5" t="s">
        <v>11</v>
      </c>
      <c r="F208" s="5" t="s">
        <v>11</v>
      </c>
    </row>
    <row r="209" spans="1:6" ht="15" customHeight="1">
      <c r="A209" s="4" t="s">
        <v>427</v>
      </c>
      <c r="B209" s="4" t="s">
        <v>428</v>
      </c>
      <c r="C209" s="5" t="s">
        <v>77</v>
      </c>
      <c r="D209" s="5" t="s">
        <v>9</v>
      </c>
      <c r="E209" s="5" t="s">
        <v>11</v>
      </c>
      <c r="F209" s="5" t="s">
        <v>11</v>
      </c>
    </row>
    <row r="210" spans="1:6" ht="15" customHeight="1">
      <c r="A210" s="4" t="s">
        <v>429</v>
      </c>
      <c r="B210" s="4" t="s">
        <v>430</v>
      </c>
      <c r="C210" s="5" t="s">
        <v>77</v>
      </c>
      <c r="D210" s="5" t="s">
        <v>9</v>
      </c>
      <c r="E210" s="5" t="s">
        <v>11</v>
      </c>
      <c r="F210" s="5" t="s">
        <v>11</v>
      </c>
    </row>
    <row r="211" spans="1:6" ht="15" customHeight="1">
      <c r="A211" s="4" t="s">
        <v>431</v>
      </c>
      <c r="B211" s="4" t="s">
        <v>432</v>
      </c>
      <c r="C211" s="5" t="s">
        <v>77</v>
      </c>
      <c r="D211" s="5" t="s">
        <v>9</v>
      </c>
      <c r="E211" s="5" t="s">
        <v>10</v>
      </c>
      <c r="F211" s="5" t="s">
        <v>11</v>
      </c>
    </row>
    <row r="212" spans="1:6" ht="15" customHeight="1">
      <c r="A212" s="4" t="s">
        <v>433</v>
      </c>
      <c r="B212" s="4" t="s">
        <v>434</v>
      </c>
      <c r="C212" s="5" t="s">
        <v>77</v>
      </c>
      <c r="D212" s="5" t="s">
        <v>9</v>
      </c>
      <c r="E212" s="5" t="s">
        <v>11</v>
      </c>
      <c r="F212" s="5" t="s">
        <v>11</v>
      </c>
    </row>
    <row r="213" spans="1:6" ht="15" customHeight="1">
      <c r="A213" s="4" t="s">
        <v>435</v>
      </c>
      <c r="B213" s="4" t="s">
        <v>436</v>
      </c>
      <c r="C213" s="5" t="s">
        <v>77</v>
      </c>
      <c r="D213" s="5" t="s">
        <v>9</v>
      </c>
      <c r="E213" s="5" t="s">
        <v>11</v>
      </c>
      <c r="F213" s="5" t="s">
        <v>11</v>
      </c>
    </row>
    <row r="214" spans="1:6" ht="15" customHeight="1">
      <c r="A214" s="4" t="s">
        <v>437</v>
      </c>
      <c r="B214" s="4" t="s">
        <v>438</v>
      </c>
      <c r="C214" s="5" t="s">
        <v>77</v>
      </c>
      <c r="D214" s="5" t="s">
        <v>9</v>
      </c>
      <c r="E214" s="5" t="s">
        <v>11</v>
      </c>
      <c r="F214" s="5" t="s">
        <v>11</v>
      </c>
    </row>
    <row r="215" spans="1:6" ht="15" customHeight="1">
      <c r="A215" s="4" t="s">
        <v>439</v>
      </c>
      <c r="B215" s="4" t="s">
        <v>440</v>
      </c>
      <c r="C215" s="5" t="s">
        <v>77</v>
      </c>
      <c r="D215" s="5" t="s">
        <v>9</v>
      </c>
      <c r="E215" s="5" t="s">
        <v>11</v>
      </c>
      <c r="F215" s="5" t="s">
        <v>11</v>
      </c>
    </row>
    <row r="216" spans="1:6" ht="15" customHeight="1">
      <c r="A216" s="4" t="s">
        <v>441</v>
      </c>
      <c r="B216" s="4" t="s">
        <v>442</v>
      </c>
      <c r="C216" s="5" t="s">
        <v>77</v>
      </c>
      <c r="D216" s="5" t="s">
        <v>9</v>
      </c>
      <c r="E216" s="5" t="s">
        <v>11</v>
      </c>
      <c r="F216" s="5" t="s">
        <v>11</v>
      </c>
    </row>
    <row r="217" spans="1:6" ht="15" customHeight="1">
      <c r="A217" s="4" t="s">
        <v>443</v>
      </c>
      <c r="B217" s="4" t="s">
        <v>444</v>
      </c>
      <c r="C217" s="5" t="s">
        <v>77</v>
      </c>
      <c r="D217" s="5" t="s">
        <v>9</v>
      </c>
      <c r="E217" s="5" t="s">
        <v>10</v>
      </c>
      <c r="F217" s="5" t="s">
        <v>11</v>
      </c>
    </row>
    <row r="218" spans="1:6" ht="15" customHeight="1">
      <c r="A218" s="4" t="s">
        <v>445</v>
      </c>
      <c r="B218" s="4" t="s">
        <v>446</v>
      </c>
      <c r="C218" s="5" t="s">
        <v>77</v>
      </c>
      <c r="D218" s="5" t="s">
        <v>9</v>
      </c>
      <c r="E218" s="5" t="s">
        <v>10</v>
      </c>
      <c r="F218" s="5" t="s">
        <v>11</v>
      </c>
    </row>
    <row r="219" spans="1:6" ht="15" customHeight="1">
      <c r="A219" s="4" t="s">
        <v>447</v>
      </c>
      <c r="B219" s="4" t="s">
        <v>448</v>
      </c>
      <c r="C219" s="5" t="s">
        <v>77</v>
      </c>
      <c r="D219" s="5" t="s">
        <v>9</v>
      </c>
      <c r="E219" s="5" t="s">
        <v>11</v>
      </c>
      <c r="F219" s="5" t="s">
        <v>11</v>
      </c>
    </row>
    <row r="220" spans="1:6" ht="15" customHeight="1">
      <c r="A220" s="4" t="s">
        <v>449</v>
      </c>
      <c r="B220" s="4" t="s">
        <v>450</v>
      </c>
      <c r="C220" s="5" t="s">
        <v>77</v>
      </c>
      <c r="D220" s="5" t="s">
        <v>9</v>
      </c>
      <c r="E220" s="5" t="s">
        <v>11</v>
      </c>
      <c r="F220" s="5" t="s">
        <v>11</v>
      </c>
    </row>
    <row r="221" spans="1:6" ht="15" customHeight="1">
      <c r="A221" s="4" t="s">
        <v>451</v>
      </c>
      <c r="B221" s="4" t="s">
        <v>452</v>
      </c>
      <c r="C221" s="5" t="s">
        <v>77</v>
      </c>
      <c r="D221" s="5" t="s">
        <v>9</v>
      </c>
      <c r="E221" s="5" t="s">
        <v>11</v>
      </c>
      <c r="F221" s="5" t="s">
        <v>11</v>
      </c>
    </row>
    <row r="222" spans="1:6" ht="15" customHeight="1">
      <c r="A222" s="4" t="s">
        <v>453</v>
      </c>
      <c r="B222" s="4" t="s">
        <v>454</v>
      </c>
      <c r="C222" s="5" t="s">
        <v>77</v>
      </c>
      <c r="D222" s="5" t="s">
        <v>9</v>
      </c>
      <c r="E222" s="5" t="s">
        <v>11</v>
      </c>
      <c r="F222" s="5" t="s">
        <v>11</v>
      </c>
    </row>
    <row r="223" spans="1:6" ht="15" customHeight="1">
      <c r="A223" s="4" t="s">
        <v>455</v>
      </c>
      <c r="B223" s="4" t="s">
        <v>456</v>
      </c>
      <c r="C223" s="5" t="s">
        <v>77</v>
      </c>
      <c r="D223" s="5" t="s">
        <v>9</v>
      </c>
      <c r="E223" s="5" t="s">
        <v>10</v>
      </c>
      <c r="F223" s="5" t="s">
        <v>11</v>
      </c>
    </row>
    <row r="224" spans="1:6" ht="15" customHeight="1">
      <c r="A224" s="4" t="s">
        <v>457</v>
      </c>
      <c r="B224" s="4" t="s">
        <v>458</v>
      </c>
      <c r="C224" s="5" t="s">
        <v>77</v>
      </c>
      <c r="D224" s="5" t="s">
        <v>9</v>
      </c>
      <c r="E224" s="5" t="s">
        <v>11</v>
      </c>
      <c r="F224" s="5" t="s">
        <v>11</v>
      </c>
    </row>
    <row r="225" spans="1:6" ht="15" customHeight="1">
      <c r="A225" s="4" t="s">
        <v>459</v>
      </c>
      <c r="B225" s="4" t="s">
        <v>460</v>
      </c>
      <c r="C225" s="5" t="s">
        <v>77</v>
      </c>
      <c r="D225" s="5" t="s">
        <v>9</v>
      </c>
      <c r="E225" s="5" t="s">
        <v>11</v>
      </c>
      <c r="F225" s="5" t="s">
        <v>11</v>
      </c>
    </row>
    <row r="226" spans="1:6" ht="15" customHeight="1">
      <c r="A226" s="4" t="s">
        <v>461</v>
      </c>
      <c r="B226" s="4" t="s">
        <v>462</v>
      </c>
      <c r="C226" s="5" t="s">
        <v>77</v>
      </c>
      <c r="D226" s="5" t="s">
        <v>9</v>
      </c>
      <c r="E226" s="5" t="s">
        <v>11</v>
      </c>
      <c r="F226" s="5" t="s">
        <v>11</v>
      </c>
    </row>
    <row r="227" spans="1:6" ht="15" customHeight="1">
      <c r="A227" s="4" t="s">
        <v>463</v>
      </c>
      <c r="B227" s="4" t="s">
        <v>464</v>
      </c>
      <c r="C227" s="5" t="s">
        <v>77</v>
      </c>
      <c r="D227" s="5" t="s">
        <v>9</v>
      </c>
      <c r="E227" s="5" t="s">
        <v>11</v>
      </c>
      <c r="F227" s="5" t="s">
        <v>11</v>
      </c>
    </row>
    <row r="228" spans="1:6" ht="15" customHeight="1">
      <c r="A228" s="4" t="s">
        <v>465</v>
      </c>
      <c r="B228" s="4" t="s">
        <v>466</v>
      </c>
      <c r="C228" s="5" t="s">
        <v>77</v>
      </c>
      <c r="D228" s="5" t="s">
        <v>9</v>
      </c>
      <c r="E228" s="5" t="s">
        <v>10</v>
      </c>
      <c r="F228" s="5" t="s">
        <v>11</v>
      </c>
    </row>
    <row r="229" spans="1:6" ht="15" customHeight="1">
      <c r="A229" s="4" t="s">
        <v>467</v>
      </c>
      <c r="B229" s="4" t="s">
        <v>468</v>
      </c>
      <c r="C229" s="5" t="s">
        <v>77</v>
      </c>
      <c r="D229" s="5" t="s">
        <v>9</v>
      </c>
      <c r="E229" s="5" t="s">
        <v>11</v>
      </c>
      <c r="F229" s="5" t="s">
        <v>11</v>
      </c>
    </row>
    <row r="230" spans="1:6" ht="15" customHeight="1">
      <c r="A230" s="4" t="s">
        <v>469</v>
      </c>
      <c r="B230" s="4" t="s">
        <v>470</v>
      </c>
      <c r="C230" s="5" t="s">
        <v>77</v>
      </c>
      <c r="D230" s="5" t="s">
        <v>9</v>
      </c>
      <c r="E230" s="5" t="s">
        <v>11</v>
      </c>
      <c r="F230" s="5" t="s">
        <v>11</v>
      </c>
    </row>
    <row r="231" spans="1:6" ht="15" customHeight="1">
      <c r="A231" s="4" t="s">
        <v>471</v>
      </c>
      <c r="B231" s="4" t="s">
        <v>472</v>
      </c>
      <c r="C231" s="5" t="s">
        <v>77</v>
      </c>
      <c r="D231" s="5" t="s">
        <v>9</v>
      </c>
      <c r="E231" s="5" t="s">
        <v>11</v>
      </c>
      <c r="F231" s="5" t="s">
        <v>11</v>
      </c>
    </row>
    <row r="232" spans="1:6" ht="15" customHeight="1">
      <c r="A232" s="4" t="s">
        <v>473</v>
      </c>
      <c r="B232" s="4" t="s">
        <v>474</v>
      </c>
      <c r="C232" s="5" t="s">
        <v>77</v>
      </c>
      <c r="D232" s="5" t="s">
        <v>9</v>
      </c>
      <c r="E232" s="5" t="s">
        <v>11</v>
      </c>
      <c r="F232" s="5" t="s">
        <v>11</v>
      </c>
    </row>
    <row r="233" spans="1:6" ht="15" customHeight="1">
      <c r="A233" s="4" t="s">
        <v>475</v>
      </c>
      <c r="B233" s="4" t="s">
        <v>476</v>
      </c>
      <c r="C233" s="5" t="s">
        <v>77</v>
      </c>
      <c r="D233" s="5" t="s">
        <v>9</v>
      </c>
      <c r="E233" s="5" t="s">
        <v>11</v>
      </c>
      <c r="F233" s="5" t="s">
        <v>11</v>
      </c>
    </row>
    <row r="234" spans="1:6" ht="15" customHeight="1">
      <c r="A234" s="4" t="s">
        <v>477</v>
      </c>
      <c r="B234" s="4" t="s">
        <v>478</v>
      </c>
      <c r="C234" s="5" t="s">
        <v>77</v>
      </c>
      <c r="D234" s="5" t="s">
        <v>9</v>
      </c>
      <c r="E234" s="5" t="s">
        <v>10</v>
      </c>
      <c r="F234" s="5" t="s">
        <v>11</v>
      </c>
    </row>
    <row r="235" spans="1:6" ht="15" customHeight="1">
      <c r="A235" s="4" t="s">
        <v>479</v>
      </c>
      <c r="B235" s="4" t="s">
        <v>480</v>
      </c>
      <c r="C235" s="5" t="s">
        <v>77</v>
      </c>
      <c r="D235" s="5" t="s">
        <v>9</v>
      </c>
      <c r="E235" s="5" t="s">
        <v>11</v>
      </c>
      <c r="F235" s="5" t="s">
        <v>11</v>
      </c>
    </row>
    <row r="236" spans="1:6" ht="15" customHeight="1">
      <c r="A236" s="4" t="s">
        <v>481</v>
      </c>
      <c r="B236" s="4" t="s">
        <v>482</v>
      </c>
      <c r="C236" s="5" t="s">
        <v>77</v>
      </c>
      <c r="D236" s="5" t="s">
        <v>9</v>
      </c>
      <c r="E236" s="5" t="s">
        <v>11</v>
      </c>
      <c r="F236" s="5" t="s">
        <v>11</v>
      </c>
    </row>
    <row r="237" spans="1:6" ht="15" customHeight="1">
      <c r="A237" s="4" t="s">
        <v>483</v>
      </c>
      <c r="B237" s="4" t="s">
        <v>484</v>
      </c>
      <c r="C237" s="5" t="s">
        <v>77</v>
      </c>
      <c r="D237" s="5" t="s">
        <v>9</v>
      </c>
      <c r="E237" s="5" t="s">
        <v>11</v>
      </c>
      <c r="F237" s="5" t="s">
        <v>11</v>
      </c>
    </row>
    <row r="238" spans="1:6" ht="15" customHeight="1">
      <c r="A238" s="4" t="s">
        <v>485</v>
      </c>
      <c r="B238" s="4" t="s">
        <v>486</v>
      </c>
      <c r="C238" s="5" t="s">
        <v>77</v>
      </c>
      <c r="D238" s="5" t="s">
        <v>9</v>
      </c>
      <c r="E238" s="5" t="s">
        <v>11</v>
      </c>
      <c r="F238" s="5" t="s">
        <v>11</v>
      </c>
    </row>
    <row r="239" spans="1:6" ht="15" customHeight="1">
      <c r="A239" s="4" t="s">
        <v>487</v>
      </c>
      <c r="B239" s="4" t="s">
        <v>488</v>
      </c>
      <c r="C239" s="5" t="s">
        <v>77</v>
      </c>
      <c r="D239" s="5" t="s">
        <v>9</v>
      </c>
      <c r="E239" s="5" t="s">
        <v>11</v>
      </c>
      <c r="F239" s="5" t="s">
        <v>11</v>
      </c>
    </row>
    <row r="240" spans="1:6" ht="15" customHeight="1">
      <c r="A240" s="4" t="s">
        <v>489</v>
      </c>
      <c r="B240" s="4" t="s">
        <v>490</v>
      </c>
      <c r="C240" s="5" t="s">
        <v>77</v>
      </c>
      <c r="D240" s="5" t="s">
        <v>9</v>
      </c>
      <c r="E240" s="5" t="s">
        <v>11</v>
      </c>
      <c r="F240" s="5" t="s">
        <v>11</v>
      </c>
    </row>
    <row r="241" spans="1:6" ht="15" customHeight="1">
      <c r="A241" s="4" t="s">
        <v>491</v>
      </c>
      <c r="B241" s="4" t="s">
        <v>492</v>
      </c>
      <c r="C241" s="5" t="s">
        <v>77</v>
      </c>
      <c r="D241" s="5" t="s">
        <v>9</v>
      </c>
      <c r="E241" s="5" t="s">
        <v>11</v>
      </c>
      <c r="F241" s="5" t="s">
        <v>11</v>
      </c>
    </row>
    <row r="242" spans="1:6" ht="15" customHeight="1">
      <c r="A242" s="4" t="s">
        <v>493</v>
      </c>
      <c r="B242" s="4" t="s">
        <v>494</v>
      </c>
      <c r="C242" s="5" t="s">
        <v>77</v>
      </c>
      <c r="D242" s="5" t="s">
        <v>9</v>
      </c>
      <c r="E242" s="5" t="s">
        <v>11</v>
      </c>
      <c r="F242" s="5" t="s">
        <v>11</v>
      </c>
    </row>
    <row r="243" spans="1:6" ht="15" customHeight="1">
      <c r="A243" s="4" t="s">
        <v>495</v>
      </c>
      <c r="B243" s="4" t="s">
        <v>496</v>
      </c>
      <c r="C243" s="5" t="s">
        <v>77</v>
      </c>
      <c r="D243" s="5" t="s">
        <v>9</v>
      </c>
      <c r="E243" s="5" t="s">
        <v>11</v>
      </c>
      <c r="F243" s="5" t="s">
        <v>11</v>
      </c>
    </row>
    <row r="244" spans="1:6" ht="15" customHeight="1">
      <c r="A244" s="4" t="s">
        <v>497</v>
      </c>
      <c r="B244" s="4" t="s">
        <v>498</v>
      </c>
      <c r="C244" s="5" t="s">
        <v>77</v>
      </c>
      <c r="D244" s="5" t="s">
        <v>9</v>
      </c>
      <c r="E244" s="5" t="s">
        <v>11</v>
      </c>
      <c r="F244" s="5" t="s">
        <v>11</v>
      </c>
    </row>
    <row r="245" spans="1:6" ht="15" customHeight="1">
      <c r="A245" s="4" t="s">
        <v>499</v>
      </c>
      <c r="B245" s="4" t="s">
        <v>500</v>
      </c>
      <c r="C245" s="5" t="s">
        <v>77</v>
      </c>
      <c r="D245" s="5" t="s">
        <v>9</v>
      </c>
      <c r="E245" s="5" t="s">
        <v>10</v>
      </c>
      <c r="F245" s="5" t="s">
        <v>11</v>
      </c>
    </row>
    <row r="246" spans="1:6" ht="15" customHeight="1">
      <c r="A246" s="4" t="s">
        <v>501</v>
      </c>
      <c r="B246" s="4" t="s">
        <v>502</v>
      </c>
      <c r="C246" s="5" t="s">
        <v>77</v>
      </c>
      <c r="D246" s="5" t="s">
        <v>9</v>
      </c>
      <c r="E246" s="5" t="s">
        <v>10</v>
      </c>
      <c r="F246" s="5" t="s">
        <v>11</v>
      </c>
    </row>
    <row r="247" spans="1:6" ht="15" customHeight="1">
      <c r="A247" s="4" t="s">
        <v>503</v>
      </c>
      <c r="B247" s="4" t="s">
        <v>504</v>
      </c>
      <c r="C247" s="5" t="s">
        <v>77</v>
      </c>
      <c r="D247" s="5" t="s">
        <v>9</v>
      </c>
      <c r="E247" s="5" t="s">
        <v>11</v>
      </c>
      <c r="F247" s="5" t="s">
        <v>11</v>
      </c>
    </row>
    <row r="248" spans="1:6" ht="15" customHeight="1">
      <c r="A248" s="4" t="s">
        <v>505</v>
      </c>
      <c r="B248" s="4" t="s">
        <v>506</v>
      </c>
      <c r="C248" s="5" t="s">
        <v>77</v>
      </c>
      <c r="D248" s="5" t="s">
        <v>9</v>
      </c>
      <c r="E248" s="5" t="s">
        <v>11</v>
      </c>
      <c r="F248" s="5" t="s">
        <v>11</v>
      </c>
    </row>
    <row r="249" spans="1:6" ht="15" customHeight="1">
      <c r="A249" s="4" t="s">
        <v>507</v>
      </c>
      <c r="B249" s="4" t="s">
        <v>508</v>
      </c>
      <c r="C249" s="5" t="s">
        <v>8</v>
      </c>
      <c r="D249" s="5" t="s">
        <v>78</v>
      </c>
      <c r="E249" s="5" t="s">
        <v>11</v>
      </c>
      <c r="F249" s="5" t="s">
        <v>11</v>
      </c>
    </row>
    <row r="250" spans="1:6" ht="15" customHeight="1">
      <c r="A250" s="4" t="s">
        <v>509</v>
      </c>
      <c r="B250" s="4" t="s">
        <v>510</v>
      </c>
      <c r="C250" s="5" t="s">
        <v>77</v>
      </c>
      <c r="D250" s="5" t="s">
        <v>9</v>
      </c>
      <c r="E250" s="5" t="s">
        <v>11</v>
      </c>
      <c r="F250" s="5" t="s">
        <v>11</v>
      </c>
    </row>
    <row r="251" spans="1:6" ht="15" customHeight="1">
      <c r="A251" s="4" t="s">
        <v>511</v>
      </c>
      <c r="B251" s="4" t="s">
        <v>512</v>
      </c>
      <c r="C251" s="5" t="s">
        <v>77</v>
      </c>
      <c r="D251" s="5" t="s">
        <v>9</v>
      </c>
      <c r="E251" s="5" t="s">
        <v>11</v>
      </c>
      <c r="F251" s="5" t="s">
        <v>11</v>
      </c>
    </row>
    <row r="252" spans="1:6" ht="15" customHeight="1">
      <c r="A252" s="4" t="s">
        <v>513</v>
      </c>
      <c r="B252" s="4" t="s">
        <v>514</v>
      </c>
      <c r="C252" s="5" t="s">
        <v>77</v>
      </c>
      <c r="D252" s="5" t="s">
        <v>9</v>
      </c>
      <c r="E252" s="5" t="s">
        <v>10</v>
      </c>
      <c r="F252" s="5" t="s">
        <v>11</v>
      </c>
    </row>
    <row r="253" spans="1:6" ht="15" customHeight="1">
      <c r="A253" s="4" t="s">
        <v>515</v>
      </c>
      <c r="B253" s="4" t="s">
        <v>516</v>
      </c>
      <c r="C253" s="5" t="s">
        <v>77</v>
      </c>
      <c r="D253" s="5" t="s">
        <v>9</v>
      </c>
      <c r="E253" s="5" t="s">
        <v>11</v>
      </c>
      <c r="F253" s="5" t="s">
        <v>11</v>
      </c>
    </row>
    <row r="254" spans="1:6" ht="15" customHeight="1">
      <c r="A254" s="4" t="s">
        <v>517</v>
      </c>
      <c r="B254" s="4" t="s">
        <v>518</v>
      </c>
      <c r="C254" s="5" t="s">
        <v>77</v>
      </c>
      <c r="D254" s="5" t="s">
        <v>9</v>
      </c>
      <c r="E254" s="5" t="s">
        <v>11</v>
      </c>
      <c r="F254" s="5" t="s">
        <v>11</v>
      </c>
    </row>
    <row r="255" spans="1:6" ht="15" customHeight="1">
      <c r="A255" s="4" t="s">
        <v>519</v>
      </c>
      <c r="B255" s="4" t="s">
        <v>520</v>
      </c>
      <c r="C255" s="5" t="s">
        <v>8</v>
      </c>
      <c r="D255" s="5" t="s">
        <v>78</v>
      </c>
      <c r="E255" s="5" t="s">
        <v>11</v>
      </c>
      <c r="F255" s="5" t="s">
        <v>11</v>
      </c>
    </row>
    <row r="256" spans="1:6" ht="15" customHeight="1">
      <c r="A256" s="4" t="s">
        <v>521</v>
      </c>
      <c r="B256" s="4" t="s">
        <v>522</v>
      </c>
      <c r="C256" s="5" t="s">
        <v>77</v>
      </c>
      <c r="D256" s="5" t="s">
        <v>9</v>
      </c>
      <c r="E256" s="5" t="s">
        <v>11</v>
      </c>
      <c r="F256" s="5" t="s">
        <v>11</v>
      </c>
    </row>
    <row r="257" spans="1:6" ht="15" customHeight="1">
      <c r="A257" s="4" t="s">
        <v>523</v>
      </c>
      <c r="B257" s="4" t="s">
        <v>524</v>
      </c>
      <c r="C257" s="5" t="s">
        <v>8</v>
      </c>
      <c r="D257" s="5" t="s">
        <v>78</v>
      </c>
      <c r="E257" s="5" t="s">
        <v>11</v>
      </c>
      <c r="F257" s="5" t="s">
        <v>11</v>
      </c>
    </row>
    <row r="258" spans="1:6" ht="15" customHeight="1">
      <c r="A258" s="4" t="s">
        <v>525</v>
      </c>
      <c r="B258" s="4" t="s">
        <v>526</v>
      </c>
      <c r="C258" s="5" t="s">
        <v>77</v>
      </c>
      <c r="D258" s="5" t="s">
        <v>9</v>
      </c>
      <c r="E258" s="5" t="s">
        <v>11</v>
      </c>
      <c r="F258" s="5" t="s">
        <v>11</v>
      </c>
    </row>
    <row r="259" spans="1:6" ht="15" customHeight="1">
      <c r="A259" s="4" t="s">
        <v>527</v>
      </c>
      <c r="B259" s="4" t="s">
        <v>528</v>
      </c>
      <c r="C259" s="5" t="s">
        <v>77</v>
      </c>
      <c r="D259" s="5" t="s">
        <v>9</v>
      </c>
      <c r="E259" s="5" t="s">
        <v>10</v>
      </c>
      <c r="F259" s="5" t="s">
        <v>11</v>
      </c>
    </row>
    <row r="260" spans="1:6" ht="15" customHeight="1">
      <c r="A260" s="4" t="s">
        <v>529</v>
      </c>
      <c r="B260" s="4" t="s">
        <v>530</v>
      </c>
      <c r="C260" s="5" t="s">
        <v>77</v>
      </c>
      <c r="D260" s="5" t="s">
        <v>9</v>
      </c>
      <c r="E260" s="5" t="s">
        <v>10</v>
      </c>
      <c r="F260" s="5" t="s">
        <v>11</v>
      </c>
    </row>
    <row r="261" spans="1:6" ht="15" customHeight="1">
      <c r="A261" s="4" t="s">
        <v>531</v>
      </c>
      <c r="B261" s="4" t="s">
        <v>532</v>
      </c>
      <c r="C261" s="5" t="s">
        <v>77</v>
      </c>
      <c r="D261" s="5" t="s">
        <v>9</v>
      </c>
      <c r="E261" s="5" t="s">
        <v>11</v>
      </c>
      <c r="F261" s="5" t="s">
        <v>11</v>
      </c>
    </row>
    <row r="262" spans="1:6" ht="15" customHeight="1">
      <c r="A262" s="4" t="s">
        <v>533</v>
      </c>
      <c r="B262" s="4" t="s">
        <v>534</v>
      </c>
      <c r="C262" s="5" t="s">
        <v>77</v>
      </c>
      <c r="D262" s="5" t="s">
        <v>9</v>
      </c>
      <c r="E262" s="5" t="s">
        <v>11</v>
      </c>
      <c r="F262" s="5" t="s">
        <v>11</v>
      </c>
    </row>
    <row r="263" spans="1:6" ht="15" customHeight="1">
      <c r="A263" s="4" t="s">
        <v>535</v>
      </c>
      <c r="B263" s="4" t="s">
        <v>536</v>
      </c>
      <c r="C263" s="5" t="s">
        <v>77</v>
      </c>
      <c r="D263" s="5" t="s">
        <v>9</v>
      </c>
      <c r="E263" s="5" t="s">
        <v>11</v>
      </c>
      <c r="F263" s="5" t="s">
        <v>11</v>
      </c>
    </row>
    <row r="264" spans="1:6" ht="15" customHeight="1">
      <c r="A264" s="4" t="s">
        <v>537</v>
      </c>
      <c r="B264" s="4" t="s">
        <v>538</v>
      </c>
      <c r="C264" s="5" t="s">
        <v>77</v>
      </c>
      <c r="D264" s="5" t="s">
        <v>9</v>
      </c>
      <c r="E264" s="5" t="s">
        <v>10</v>
      </c>
      <c r="F264" s="5" t="s">
        <v>11</v>
      </c>
    </row>
    <row r="265" spans="1:6" ht="15" customHeight="1">
      <c r="A265" s="4" t="s">
        <v>539</v>
      </c>
      <c r="B265" s="4" t="s">
        <v>540</v>
      </c>
      <c r="C265" s="5" t="s">
        <v>77</v>
      </c>
      <c r="D265" s="5" t="s">
        <v>9</v>
      </c>
      <c r="E265" s="5" t="s">
        <v>11</v>
      </c>
      <c r="F265" s="5" t="s">
        <v>11</v>
      </c>
    </row>
    <row r="266" spans="1:6" ht="15" customHeight="1">
      <c r="A266" s="4" t="s">
        <v>541</v>
      </c>
      <c r="B266" s="4" t="s">
        <v>542</v>
      </c>
      <c r="C266" s="5" t="s">
        <v>77</v>
      </c>
      <c r="D266" s="5" t="s">
        <v>9</v>
      </c>
      <c r="E266" s="5" t="s">
        <v>11</v>
      </c>
      <c r="F266" s="5" t="s">
        <v>11</v>
      </c>
    </row>
    <row r="267" spans="1:6" ht="15" customHeight="1">
      <c r="A267" s="4" t="s">
        <v>543</v>
      </c>
      <c r="B267" s="4" t="s">
        <v>544</v>
      </c>
      <c r="C267" s="5" t="s">
        <v>77</v>
      </c>
      <c r="D267" s="5" t="s">
        <v>9</v>
      </c>
      <c r="E267" s="5" t="s">
        <v>11</v>
      </c>
      <c r="F267" s="5" t="s">
        <v>11</v>
      </c>
    </row>
    <row r="268" spans="1:6" ht="15" customHeight="1">
      <c r="A268" s="4" t="s">
        <v>545</v>
      </c>
      <c r="B268" s="4" t="s">
        <v>546</v>
      </c>
      <c r="C268" s="5" t="s">
        <v>77</v>
      </c>
      <c r="D268" s="5" t="s">
        <v>9</v>
      </c>
      <c r="E268" s="5" t="s">
        <v>10</v>
      </c>
      <c r="F268" s="5" t="s">
        <v>11</v>
      </c>
    </row>
    <row r="269" spans="1:6" ht="15" customHeight="1">
      <c r="A269" s="4" t="s">
        <v>547</v>
      </c>
      <c r="B269" s="4" t="s">
        <v>548</v>
      </c>
      <c r="C269" s="5" t="s">
        <v>77</v>
      </c>
      <c r="D269" s="5" t="s">
        <v>9</v>
      </c>
      <c r="E269" s="5" t="s">
        <v>11</v>
      </c>
      <c r="F269" s="5" t="s">
        <v>11</v>
      </c>
    </row>
    <row r="270" spans="1:6" ht="15" customHeight="1">
      <c r="A270" s="4" t="s">
        <v>549</v>
      </c>
      <c r="B270" s="4" t="s">
        <v>550</v>
      </c>
      <c r="C270" s="5" t="s">
        <v>77</v>
      </c>
      <c r="D270" s="5" t="s">
        <v>9</v>
      </c>
      <c r="E270" s="5" t="s">
        <v>11</v>
      </c>
      <c r="F270" s="5" t="s">
        <v>11</v>
      </c>
    </row>
    <row r="271" spans="1:6" ht="15" customHeight="1">
      <c r="A271" s="4" t="s">
        <v>551</v>
      </c>
      <c r="B271" s="4" t="s">
        <v>552</v>
      </c>
      <c r="C271" s="5" t="s">
        <v>77</v>
      </c>
      <c r="D271" s="5" t="s">
        <v>9</v>
      </c>
      <c r="E271" s="5" t="s">
        <v>11</v>
      </c>
      <c r="F271" s="5" t="s">
        <v>11</v>
      </c>
    </row>
    <row r="272" spans="1:6" ht="15" customHeight="1">
      <c r="A272" s="4" t="s">
        <v>553</v>
      </c>
      <c r="B272" s="4" t="s">
        <v>554</v>
      </c>
      <c r="C272" s="5" t="s">
        <v>77</v>
      </c>
      <c r="D272" s="5" t="s">
        <v>9</v>
      </c>
      <c r="E272" s="5" t="s">
        <v>10</v>
      </c>
      <c r="F272" s="5" t="s">
        <v>11</v>
      </c>
    </row>
    <row r="273" spans="1:6" ht="15" customHeight="1">
      <c r="A273" s="4" t="s">
        <v>555</v>
      </c>
      <c r="B273" s="4" t="s">
        <v>556</v>
      </c>
      <c r="C273" s="5" t="s">
        <v>77</v>
      </c>
      <c r="D273" s="5" t="s">
        <v>9</v>
      </c>
      <c r="E273" s="5" t="s">
        <v>11</v>
      </c>
      <c r="F273" s="5" t="s">
        <v>11</v>
      </c>
    </row>
    <row r="274" spans="1:6" ht="15" customHeight="1">
      <c r="A274" s="4" t="s">
        <v>557</v>
      </c>
      <c r="B274" s="4" t="s">
        <v>558</v>
      </c>
      <c r="C274" s="5" t="s">
        <v>8</v>
      </c>
      <c r="D274" s="5" t="s">
        <v>78</v>
      </c>
      <c r="E274" s="5" t="s">
        <v>11</v>
      </c>
      <c r="F274" s="5" t="s">
        <v>11</v>
      </c>
    </row>
    <row r="275" spans="1:6" ht="15" customHeight="1">
      <c r="A275" s="4" t="s">
        <v>559</v>
      </c>
      <c r="B275" s="4" t="s">
        <v>560</v>
      </c>
      <c r="C275" s="5" t="s">
        <v>8</v>
      </c>
      <c r="D275" s="5" t="s">
        <v>78</v>
      </c>
      <c r="E275" s="5" t="s">
        <v>11</v>
      </c>
      <c r="F275" s="5" t="s">
        <v>11</v>
      </c>
    </row>
    <row r="276" spans="1:6" ht="15" customHeight="1">
      <c r="A276" s="4" t="s">
        <v>561</v>
      </c>
      <c r="B276" s="4" t="s">
        <v>562</v>
      </c>
      <c r="C276" s="5" t="s">
        <v>8</v>
      </c>
      <c r="D276" s="5" t="s">
        <v>78</v>
      </c>
      <c r="E276" s="5" t="s">
        <v>11</v>
      </c>
      <c r="F276" s="5" t="s">
        <v>11</v>
      </c>
    </row>
    <row r="277" spans="1:6" ht="15" customHeight="1">
      <c r="A277" s="4" t="s">
        <v>563</v>
      </c>
      <c r="B277" s="4" t="s">
        <v>564</v>
      </c>
      <c r="C277" s="5" t="s">
        <v>77</v>
      </c>
      <c r="D277" s="5" t="s">
        <v>9</v>
      </c>
      <c r="E277" s="5" t="s">
        <v>11</v>
      </c>
      <c r="F277" s="5" t="s">
        <v>11</v>
      </c>
    </row>
    <row r="278" spans="1:6" ht="15" customHeight="1">
      <c r="A278" s="4" t="s">
        <v>565</v>
      </c>
      <c r="B278" s="4" t="s">
        <v>566</v>
      </c>
      <c r="C278" s="5" t="s">
        <v>77</v>
      </c>
      <c r="D278" s="5" t="s">
        <v>9</v>
      </c>
      <c r="E278" s="5" t="s">
        <v>11</v>
      </c>
      <c r="F278" s="5" t="s">
        <v>11</v>
      </c>
    </row>
    <row r="279" spans="1:6" ht="15" customHeight="1">
      <c r="A279" s="4" t="s">
        <v>567</v>
      </c>
      <c r="B279" s="4" t="s">
        <v>568</v>
      </c>
      <c r="C279" s="5" t="s">
        <v>77</v>
      </c>
      <c r="D279" s="5" t="s">
        <v>9</v>
      </c>
      <c r="E279" s="5" t="s">
        <v>10</v>
      </c>
      <c r="F279" s="5" t="s">
        <v>11</v>
      </c>
    </row>
    <row r="280" spans="1:6" ht="15" customHeight="1">
      <c r="A280" s="4" t="s">
        <v>569</v>
      </c>
      <c r="B280" s="4" t="s">
        <v>570</v>
      </c>
      <c r="C280" s="5" t="s">
        <v>77</v>
      </c>
      <c r="D280" s="5" t="s">
        <v>9</v>
      </c>
      <c r="E280" s="5" t="s">
        <v>10</v>
      </c>
      <c r="F280" s="5" t="s">
        <v>11</v>
      </c>
    </row>
    <row r="281" spans="1:6" ht="15" customHeight="1">
      <c r="A281" s="4" t="s">
        <v>571</v>
      </c>
      <c r="B281" s="4" t="s">
        <v>572</v>
      </c>
      <c r="C281" s="5" t="s">
        <v>77</v>
      </c>
      <c r="D281" s="5" t="s">
        <v>9</v>
      </c>
      <c r="E281" s="5" t="s">
        <v>11</v>
      </c>
      <c r="F281" s="5" t="s">
        <v>10</v>
      </c>
    </row>
    <row r="282" spans="1:6" ht="15" customHeight="1">
      <c r="A282" s="4" t="s">
        <v>573</v>
      </c>
      <c r="B282" s="4" t="s">
        <v>574</v>
      </c>
      <c r="C282" s="5" t="s">
        <v>77</v>
      </c>
      <c r="D282" s="5" t="s">
        <v>9</v>
      </c>
      <c r="E282" s="5" t="s">
        <v>11</v>
      </c>
      <c r="F282" s="5" t="s">
        <v>10</v>
      </c>
    </row>
    <row r="283" spans="1:6" ht="15" customHeight="1">
      <c r="A283" s="4" t="s">
        <v>575</v>
      </c>
      <c r="B283" s="4" t="s">
        <v>576</v>
      </c>
      <c r="C283" s="5" t="s">
        <v>77</v>
      </c>
      <c r="D283" s="5" t="s">
        <v>9</v>
      </c>
      <c r="E283" s="5" t="s">
        <v>11</v>
      </c>
      <c r="F283" s="5" t="s">
        <v>10</v>
      </c>
    </row>
    <row r="284" spans="1:6" ht="15" customHeight="1">
      <c r="A284" s="4" t="s">
        <v>577</v>
      </c>
      <c r="B284" s="4" t="s">
        <v>578</v>
      </c>
      <c r="C284" s="5" t="s">
        <v>77</v>
      </c>
      <c r="D284" s="5" t="s">
        <v>9</v>
      </c>
      <c r="E284" s="5" t="s">
        <v>11</v>
      </c>
      <c r="F284" s="5" t="s">
        <v>11</v>
      </c>
    </row>
    <row r="285" spans="1:6" ht="15" customHeight="1">
      <c r="A285" s="4" t="s">
        <v>579</v>
      </c>
      <c r="B285" s="4" t="s">
        <v>580</v>
      </c>
      <c r="C285" s="5" t="s">
        <v>8</v>
      </c>
      <c r="D285" s="5" t="s">
        <v>78</v>
      </c>
      <c r="E285" s="5" t="s">
        <v>11</v>
      </c>
      <c r="F285" s="5" t="s">
        <v>10</v>
      </c>
    </row>
    <row r="286" spans="1:6" ht="15" customHeight="1">
      <c r="A286" s="4" t="s">
        <v>581</v>
      </c>
      <c r="B286" s="4" t="s">
        <v>582</v>
      </c>
      <c r="C286" s="5" t="s">
        <v>8</v>
      </c>
      <c r="D286" s="5" t="s">
        <v>78</v>
      </c>
      <c r="E286" s="5" t="s">
        <v>10</v>
      </c>
      <c r="F286" s="5" t="s">
        <v>11</v>
      </c>
    </row>
    <row r="287" spans="1:6" ht="15" customHeight="1">
      <c r="A287" s="4" t="s">
        <v>583</v>
      </c>
      <c r="B287" s="4" t="s">
        <v>584</v>
      </c>
      <c r="C287" s="5" t="s">
        <v>8</v>
      </c>
      <c r="D287" s="5" t="s">
        <v>78</v>
      </c>
      <c r="E287" s="5" t="s">
        <v>11</v>
      </c>
      <c r="F287" s="5" t="s">
        <v>10</v>
      </c>
    </row>
    <row r="288" spans="1:6" ht="15" customHeight="1">
      <c r="A288" s="4" t="s">
        <v>585</v>
      </c>
      <c r="B288" s="4" t="s">
        <v>586</v>
      </c>
      <c r="C288" s="5" t="s">
        <v>8</v>
      </c>
      <c r="D288" s="5" t="s">
        <v>78</v>
      </c>
      <c r="E288" s="5" t="s">
        <v>11</v>
      </c>
      <c r="F288" s="5" t="s">
        <v>10</v>
      </c>
    </row>
    <row r="289" spans="1:6" ht="15" customHeight="1">
      <c r="A289" s="4" t="s">
        <v>587</v>
      </c>
      <c r="B289" s="4" t="s">
        <v>588</v>
      </c>
      <c r="C289" s="5" t="s">
        <v>8</v>
      </c>
      <c r="D289" s="5" t="s">
        <v>78</v>
      </c>
      <c r="E289" s="5" t="s">
        <v>11</v>
      </c>
      <c r="F289" s="5" t="s">
        <v>10</v>
      </c>
    </row>
    <row r="290" spans="1:6" ht="15" customHeight="1">
      <c r="A290" s="4" t="s">
        <v>589</v>
      </c>
      <c r="B290" s="4" t="s">
        <v>590</v>
      </c>
      <c r="C290" s="5" t="s">
        <v>8</v>
      </c>
      <c r="D290" s="5" t="s">
        <v>78</v>
      </c>
      <c r="E290" s="5" t="s">
        <v>11</v>
      </c>
      <c r="F290" s="5" t="s">
        <v>11</v>
      </c>
    </row>
    <row r="291" spans="1:6" ht="15" customHeight="1">
      <c r="A291" s="4" t="s">
        <v>591</v>
      </c>
      <c r="B291" s="4" t="s">
        <v>592</v>
      </c>
      <c r="C291" s="5" t="s">
        <v>77</v>
      </c>
      <c r="D291" s="5" t="s">
        <v>9</v>
      </c>
      <c r="E291" s="5" t="s">
        <v>11</v>
      </c>
      <c r="F291" s="5" t="s">
        <v>10</v>
      </c>
    </row>
    <row r="292" spans="1:6" ht="15" customHeight="1">
      <c r="A292" s="4" t="s">
        <v>593</v>
      </c>
      <c r="B292" s="4" t="s">
        <v>594</v>
      </c>
      <c r="C292" s="5" t="s">
        <v>77</v>
      </c>
      <c r="D292" s="5" t="s">
        <v>9</v>
      </c>
      <c r="E292" s="5" t="s">
        <v>10</v>
      </c>
      <c r="F292" s="5" t="s">
        <v>11</v>
      </c>
    </row>
    <row r="293" spans="1:6" ht="15" customHeight="1">
      <c r="A293" s="4" t="s">
        <v>595</v>
      </c>
      <c r="B293" s="4" t="s">
        <v>596</v>
      </c>
      <c r="C293" s="5" t="s">
        <v>77</v>
      </c>
      <c r="D293" s="5" t="s">
        <v>9</v>
      </c>
      <c r="E293" s="5" t="s">
        <v>11</v>
      </c>
      <c r="F293" s="5" t="s">
        <v>11</v>
      </c>
    </row>
    <row r="294" spans="1:6" ht="15" customHeight="1">
      <c r="A294" s="4" t="s">
        <v>597</v>
      </c>
      <c r="B294" s="4" t="s">
        <v>598</v>
      </c>
      <c r="C294" s="5" t="s">
        <v>8</v>
      </c>
      <c r="D294" s="5" t="s">
        <v>78</v>
      </c>
      <c r="E294" s="5" t="s">
        <v>11</v>
      </c>
      <c r="F294" s="5" t="s">
        <v>11</v>
      </c>
    </row>
    <row r="295" spans="1:6" ht="15" customHeight="1">
      <c r="A295" s="4" t="s">
        <v>599</v>
      </c>
      <c r="B295" s="4" t="s">
        <v>600</v>
      </c>
      <c r="C295" s="5" t="s">
        <v>8</v>
      </c>
      <c r="D295" s="5" t="s">
        <v>78</v>
      </c>
      <c r="E295" s="5" t="s">
        <v>10</v>
      </c>
      <c r="F295" s="5" t="s">
        <v>11</v>
      </c>
    </row>
    <row r="296" spans="1:6" ht="15" customHeight="1">
      <c r="A296" s="4" t="s">
        <v>601</v>
      </c>
      <c r="B296" s="4" t="s">
        <v>602</v>
      </c>
      <c r="C296" s="5" t="s">
        <v>8</v>
      </c>
      <c r="D296" s="5" t="s">
        <v>78</v>
      </c>
      <c r="E296" s="5" t="s">
        <v>11</v>
      </c>
      <c r="F296" s="5" t="s">
        <v>11</v>
      </c>
    </row>
    <row r="297" spans="1:6" ht="15" customHeight="1">
      <c r="A297" s="4" t="s">
        <v>603</v>
      </c>
      <c r="B297" s="4" t="s">
        <v>604</v>
      </c>
      <c r="C297" s="5" t="s">
        <v>77</v>
      </c>
      <c r="D297" s="5" t="s">
        <v>9</v>
      </c>
      <c r="E297" s="5" t="s">
        <v>11</v>
      </c>
      <c r="F297" s="5" t="s">
        <v>11</v>
      </c>
    </row>
    <row r="298" spans="1:6" ht="15" customHeight="1">
      <c r="A298" s="4" t="s">
        <v>605</v>
      </c>
      <c r="B298" s="4" t="s">
        <v>606</v>
      </c>
      <c r="C298" s="5" t="s">
        <v>77</v>
      </c>
      <c r="D298" s="5" t="s">
        <v>9</v>
      </c>
      <c r="E298" s="5" t="s">
        <v>10</v>
      </c>
      <c r="F298" s="5" t="s">
        <v>11</v>
      </c>
    </row>
    <row r="299" spans="1:6" ht="15" customHeight="1">
      <c r="A299" s="4" t="s">
        <v>607</v>
      </c>
      <c r="B299" s="4" t="s">
        <v>608</v>
      </c>
      <c r="C299" s="5" t="s">
        <v>77</v>
      </c>
      <c r="D299" s="5" t="s">
        <v>9</v>
      </c>
      <c r="E299" s="5" t="s">
        <v>11</v>
      </c>
      <c r="F299" s="5" t="s">
        <v>11</v>
      </c>
    </row>
    <row r="300" spans="1:6" ht="15" customHeight="1">
      <c r="A300" s="4" t="s">
        <v>609</v>
      </c>
      <c r="B300" s="4" t="s">
        <v>610</v>
      </c>
      <c r="C300" s="5" t="s">
        <v>77</v>
      </c>
      <c r="D300" s="5" t="s">
        <v>9</v>
      </c>
      <c r="E300" s="5" t="s">
        <v>11</v>
      </c>
      <c r="F300" s="5" t="s">
        <v>11</v>
      </c>
    </row>
    <row r="301" spans="1:6" ht="15" customHeight="1">
      <c r="A301" s="4" t="s">
        <v>611</v>
      </c>
      <c r="B301" s="4" t="s">
        <v>612</v>
      </c>
      <c r="C301" s="5" t="s">
        <v>77</v>
      </c>
      <c r="D301" s="5" t="s">
        <v>9</v>
      </c>
      <c r="E301" s="5" t="s">
        <v>11</v>
      </c>
      <c r="F301" s="5" t="s">
        <v>11</v>
      </c>
    </row>
    <row r="302" spans="1:6" ht="15" customHeight="1">
      <c r="A302" s="4" t="s">
        <v>613</v>
      </c>
      <c r="B302" s="4" t="s">
        <v>614</v>
      </c>
      <c r="C302" s="5" t="s">
        <v>77</v>
      </c>
      <c r="D302" s="5" t="s">
        <v>9</v>
      </c>
      <c r="E302" s="5" t="s">
        <v>10</v>
      </c>
      <c r="F302" s="5" t="s">
        <v>11</v>
      </c>
    </row>
    <row r="303" spans="1:6" ht="15" customHeight="1">
      <c r="A303" s="4" t="s">
        <v>615</v>
      </c>
      <c r="B303" s="4" t="s">
        <v>616</v>
      </c>
      <c r="C303" s="5" t="s">
        <v>77</v>
      </c>
      <c r="D303" s="5" t="s">
        <v>9</v>
      </c>
      <c r="E303" s="5" t="s">
        <v>11</v>
      </c>
      <c r="F303" s="5" t="s">
        <v>11</v>
      </c>
    </row>
    <row r="304" spans="1:6" ht="15" customHeight="1">
      <c r="A304" s="4" t="s">
        <v>617</v>
      </c>
      <c r="B304" s="4" t="s">
        <v>618</v>
      </c>
      <c r="C304" s="5" t="s">
        <v>77</v>
      </c>
      <c r="D304" s="5" t="s">
        <v>9</v>
      </c>
      <c r="E304" s="5" t="s">
        <v>11</v>
      </c>
      <c r="F304" s="5" t="s">
        <v>11</v>
      </c>
    </row>
    <row r="305" spans="1:6" ht="15" customHeight="1">
      <c r="A305" s="4" t="s">
        <v>619</v>
      </c>
      <c r="B305" s="4" t="s">
        <v>620</v>
      </c>
      <c r="C305" s="5" t="s">
        <v>8</v>
      </c>
      <c r="D305" s="5" t="s">
        <v>78</v>
      </c>
      <c r="E305" s="5" t="s">
        <v>11</v>
      </c>
      <c r="F305" s="5" t="s">
        <v>11</v>
      </c>
    </row>
    <row r="306" spans="1:6" ht="15" customHeight="1">
      <c r="A306" s="4" t="s">
        <v>621</v>
      </c>
      <c r="B306" s="4" t="s">
        <v>622</v>
      </c>
      <c r="C306" s="5" t="s">
        <v>77</v>
      </c>
      <c r="D306" s="5" t="s">
        <v>9</v>
      </c>
      <c r="E306" s="5" t="s">
        <v>11</v>
      </c>
      <c r="F306" s="5" t="s">
        <v>11</v>
      </c>
    </row>
    <row r="307" spans="1:6" ht="15" customHeight="1">
      <c r="A307" s="4" t="s">
        <v>623</v>
      </c>
      <c r="B307" s="4" t="s">
        <v>624</v>
      </c>
      <c r="C307" s="5" t="s">
        <v>77</v>
      </c>
      <c r="D307" s="5" t="s">
        <v>9</v>
      </c>
      <c r="E307" s="5" t="s">
        <v>11</v>
      </c>
      <c r="F307" s="5" t="s">
        <v>11</v>
      </c>
    </row>
    <row r="308" spans="1:6" ht="15" customHeight="1">
      <c r="A308" s="4" t="s">
        <v>625</v>
      </c>
      <c r="B308" s="4" t="s">
        <v>626</v>
      </c>
      <c r="C308" s="5" t="s">
        <v>77</v>
      </c>
      <c r="D308" s="5" t="s">
        <v>9</v>
      </c>
      <c r="E308" s="5" t="s">
        <v>11</v>
      </c>
      <c r="F308" s="5" t="s">
        <v>11</v>
      </c>
    </row>
    <row r="309" spans="1:6" ht="15" customHeight="1">
      <c r="A309" s="4" t="s">
        <v>627</v>
      </c>
      <c r="B309" s="4" t="s">
        <v>628</v>
      </c>
      <c r="C309" s="5" t="s">
        <v>77</v>
      </c>
      <c r="D309" s="5" t="s">
        <v>9</v>
      </c>
      <c r="E309" s="5" t="s">
        <v>11</v>
      </c>
      <c r="F309" s="5" t="s">
        <v>11</v>
      </c>
    </row>
    <row r="310" spans="1:6" ht="15" customHeight="1">
      <c r="A310" s="4" t="s">
        <v>629</v>
      </c>
      <c r="B310" s="4" t="s">
        <v>630</v>
      </c>
      <c r="C310" s="5" t="s">
        <v>8</v>
      </c>
      <c r="D310" s="5" t="s">
        <v>78</v>
      </c>
      <c r="E310" s="5" t="s">
        <v>11</v>
      </c>
      <c r="F310" s="5" t="s">
        <v>11</v>
      </c>
    </row>
    <row r="311" spans="1:6" ht="15" customHeight="1">
      <c r="A311" s="4" t="s">
        <v>631</v>
      </c>
      <c r="B311" s="4" t="s">
        <v>632</v>
      </c>
      <c r="C311" s="5" t="s">
        <v>77</v>
      </c>
      <c r="D311" s="5" t="s">
        <v>9</v>
      </c>
      <c r="E311" s="5" t="s">
        <v>11</v>
      </c>
      <c r="F311" s="5" t="s">
        <v>11</v>
      </c>
    </row>
    <row r="312" spans="1:6" ht="15" customHeight="1">
      <c r="A312" s="4" t="s">
        <v>633</v>
      </c>
      <c r="B312" s="4" t="s">
        <v>634</v>
      </c>
      <c r="C312" s="5" t="s">
        <v>8</v>
      </c>
      <c r="D312" s="5" t="s">
        <v>78</v>
      </c>
      <c r="E312" s="5" t="s">
        <v>11</v>
      </c>
      <c r="F312" s="5" t="s">
        <v>11</v>
      </c>
    </row>
    <row r="313" spans="1:6" ht="15" customHeight="1">
      <c r="A313" s="4" t="s">
        <v>635</v>
      </c>
      <c r="B313" s="4" t="s">
        <v>636</v>
      </c>
      <c r="C313" s="5" t="s">
        <v>77</v>
      </c>
      <c r="D313" s="5" t="s">
        <v>9</v>
      </c>
      <c r="E313" s="5" t="s">
        <v>11</v>
      </c>
      <c r="F313" s="5" t="s">
        <v>11</v>
      </c>
    </row>
    <row r="314" spans="1:6" ht="15" customHeight="1">
      <c r="A314" s="4" t="s">
        <v>637</v>
      </c>
      <c r="B314" s="4" t="s">
        <v>638</v>
      </c>
      <c r="C314" s="5" t="s">
        <v>77</v>
      </c>
      <c r="D314" s="5" t="s">
        <v>9</v>
      </c>
      <c r="E314" s="5" t="s">
        <v>11</v>
      </c>
      <c r="F314" s="5" t="s">
        <v>11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81"/>
  <sheetViews>
    <sheetView showGridLines="0" topLeftCell="A262" workbookViewId="0">
      <selection activeCell="C37" sqref="C37"/>
    </sheetView>
  </sheetViews>
  <sheetFormatPr defaultColWidth="9" defaultRowHeight="15" customHeight="1"/>
  <cols>
    <col min="1" max="1" width="8.625" style="6" bestFit="1" customWidth="1"/>
    <col min="2" max="2" width="38.125" style="6" customWidth="1"/>
    <col min="3" max="6" width="7.75" style="6" customWidth="1"/>
    <col min="7" max="16384" width="9" style="6"/>
  </cols>
  <sheetData>
    <row r="1" spans="1:6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customHeight="1">
      <c r="A2" s="4" t="s">
        <v>639</v>
      </c>
      <c r="B2" s="4" t="s">
        <v>640</v>
      </c>
      <c r="C2" s="5" t="s">
        <v>77</v>
      </c>
      <c r="D2" s="5" t="s">
        <v>9</v>
      </c>
      <c r="E2" s="5" t="s">
        <v>10</v>
      </c>
      <c r="F2" s="5" t="s">
        <v>11</v>
      </c>
    </row>
    <row r="3" spans="1:6" ht="15" customHeight="1">
      <c r="A3" s="4" t="s">
        <v>641</v>
      </c>
      <c r="B3" s="4" t="s">
        <v>642</v>
      </c>
      <c r="C3" s="5" t="s">
        <v>77</v>
      </c>
      <c r="D3" s="5" t="s">
        <v>9</v>
      </c>
      <c r="E3" s="5" t="s">
        <v>10</v>
      </c>
      <c r="F3" s="5" t="s">
        <v>11</v>
      </c>
    </row>
    <row r="4" spans="1:6" ht="15" customHeight="1">
      <c r="A4" s="4" t="s">
        <v>643</v>
      </c>
      <c r="B4" s="4" t="s">
        <v>644</v>
      </c>
      <c r="C4" s="5" t="s">
        <v>77</v>
      </c>
      <c r="D4" s="5" t="s">
        <v>9</v>
      </c>
      <c r="E4" s="5" t="s">
        <v>10</v>
      </c>
      <c r="F4" s="5" t="s">
        <v>11</v>
      </c>
    </row>
    <row r="5" spans="1:6" ht="15" customHeight="1">
      <c r="A5" s="4" t="s">
        <v>645</v>
      </c>
      <c r="B5" s="4" t="s">
        <v>646</v>
      </c>
      <c r="C5" s="5" t="s">
        <v>77</v>
      </c>
      <c r="D5" s="5" t="s">
        <v>9</v>
      </c>
      <c r="E5" s="5" t="s">
        <v>11</v>
      </c>
      <c r="F5" s="5" t="s">
        <v>11</v>
      </c>
    </row>
    <row r="6" spans="1:6" ht="15" customHeight="1">
      <c r="A6" s="4" t="s">
        <v>647</v>
      </c>
      <c r="B6" s="4" t="s">
        <v>648</v>
      </c>
      <c r="C6" s="5" t="s">
        <v>77</v>
      </c>
      <c r="D6" s="5" t="s">
        <v>9</v>
      </c>
      <c r="E6" s="5" t="s">
        <v>11</v>
      </c>
      <c r="F6" s="5" t="s">
        <v>11</v>
      </c>
    </row>
    <row r="7" spans="1:6" ht="15" customHeight="1">
      <c r="A7" s="4" t="s">
        <v>649</v>
      </c>
      <c r="B7" s="4" t="s">
        <v>650</v>
      </c>
      <c r="C7" s="5" t="s">
        <v>77</v>
      </c>
      <c r="D7" s="5" t="s">
        <v>9</v>
      </c>
      <c r="E7" s="5" t="s">
        <v>11</v>
      </c>
      <c r="F7" s="5" t="s">
        <v>11</v>
      </c>
    </row>
    <row r="8" spans="1:6" ht="15" customHeight="1">
      <c r="A8" s="4" t="s">
        <v>651</v>
      </c>
      <c r="B8" s="4" t="s">
        <v>652</v>
      </c>
      <c r="C8" s="5" t="s">
        <v>77</v>
      </c>
      <c r="D8" s="5" t="s">
        <v>9</v>
      </c>
      <c r="E8" s="5" t="s">
        <v>10</v>
      </c>
      <c r="F8" s="5" t="s">
        <v>11</v>
      </c>
    </row>
    <row r="9" spans="1:6" ht="15" customHeight="1">
      <c r="A9" s="4" t="s">
        <v>653</v>
      </c>
      <c r="B9" s="4" t="s">
        <v>654</v>
      </c>
      <c r="C9" s="5" t="s">
        <v>77</v>
      </c>
      <c r="D9" s="5" t="s">
        <v>9</v>
      </c>
      <c r="E9" s="5" t="s">
        <v>11</v>
      </c>
      <c r="F9" s="5" t="s">
        <v>11</v>
      </c>
    </row>
    <row r="10" spans="1:6" ht="15" customHeight="1">
      <c r="A10" s="4" t="s">
        <v>655</v>
      </c>
      <c r="B10" s="4" t="s">
        <v>656</v>
      </c>
      <c r="C10" s="5" t="s">
        <v>77</v>
      </c>
      <c r="D10" s="5" t="s">
        <v>9</v>
      </c>
      <c r="E10" s="5" t="s">
        <v>11</v>
      </c>
      <c r="F10" s="5" t="s">
        <v>11</v>
      </c>
    </row>
    <row r="11" spans="1:6" ht="15" customHeight="1">
      <c r="A11" s="4" t="s">
        <v>657</v>
      </c>
      <c r="B11" s="4" t="s">
        <v>658</v>
      </c>
      <c r="C11" s="5" t="s">
        <v>77</v>
      </c>
      <c r="D11" s="5" t="s">
        <v>9</v>
      </c>
      <c r="E11" s="5" t="s">
        <v>11</v>
      </c>
      <c r="F11" s="5" t="s">
        <v>11</v>
      </c>
    </row>
    <row r="12" spans="1:6" ht="15" customHeight="1">
      <c r="A12" s="4" t="s">
        <v>659</v>
      </c>
      <c r="B12" s="4" t="s">
        <v>660</v>
      </c>
      <c r="C12" s="5" t="s">
        <v>77</v>
      </c>
      <c r="D12" s="5" t="s">
        <v>9</v>
      </c>
      <c r="E12" s="5" t="s">
        <v>11</v>
      </c>
      <c r="F12" s="5" t="s">
        <v>10</v>
      </c>
    </row>
    <row r="13" spans="1:6" ht="15" customHeight="1">
      <c r="A13" s="4" t="s">
        <v>661</v>
      </c>
      <c r="B13" s="4" t="s">
        <v>662</v>
      </c>
      <c r="C13" s="5" t="s">
        <v>77</v>
      </c>
      <c r="D13" s="5" t="s">
        <v>9</v>
      </c>
      <c r="E13" s="5" t="s">
        <v>11</v>
      </c>
      <c r="F13" s="5" t="s">
        <v>10</v>
      </c>
    </row>
    <row r="14" spans="1:6" ht="15" customHeight="1">
      <c r="A14" s="4" t="s">
        <v>663</v>
      </c>
      <c r="B14" s="4" t="s">
        <v>664</v>
      </c>
      <c r="C14" s="5" t="s">
        <v>77</v>
      </c>
      <c r="D14" s="5" t="s">
        <v>9</v>
      </c>
      <c r="E14" s="5" t="s">
        <v>11</v>
      </c>
      <c r="F14" s="5" t="s">
        <v>11</v>
      </c>
    </row>
    <row r="15" spans="1:6" ht="15" customHeight="1">
      <c r="A15" s="4" t="s">
        <v>665</v>
      </c>
      <c r="B15" s="4" t="s">
        <v>666</v>
      </c>
      <c r="C15" s="5" t="s">
        <v>77</v>
      </c>
      <c r="D15" s="5" t="s">
        <v>9</v>
      </c>
      <c r="E15" s="5" t="s">
        <v>11</v>
      </c>
      <c r="F15" s="5" t="s">
        <v>11</v>
      </c>
    </row>
    <row r="16" spans="1:6" ht="15" customHeight="1">
      <c r="A16" s="4" t="s">
        <v>667</v>
      </c>
      <c r="B16" s="4" t="s">
        <v>668</v>
      </c>
      <c r="C16" s="5" t="s">
        <v>77</v>
      </c>
      <c r="D16" s="5" t="s">
        <v>9</v>
      </c>
      <c r="E16" s="5" t="s">
        <v>11</v>
      </c>
      <c r="F16" s="5" t="s">
        <v>11</v>
      </c>
    </row>
    <row r="17" spans="1:6" ht="15" customHeight="1">
      <c r="A17" s="4" t="s">
        <v>669</v>
      </c>
      <c r="B17" s="4" t="s">
        <v>670</v>
      </c>
      <c r="C17" s="5" t="s">
        <v>77</v>
      </c>
      <c r="D17" s="5" t="s">
        <v>9</v>
      </c>
      <c r="E17" s="5" t="s">
        <v>11</v>
      </c>
      <c r="F17" s="5" t="s">
        <v>11</v>
      </c>
    </row>
    <row r="18" spans="1:6" ht="15" customHeight="1">
      <c r="A18" s="4" t="s">
        <v>671</v>
      </c>
      <c r="B18" s="4" t="s">
        <v>672</v>
      </c>
      <c r="C18" s="5" t="s">
        <v>77</v>
      </c>
      <c r="D18" s="5" t="s">
        <v>9</v>
      </c>
      <c r="E18" s="5" t="s">
        <v>11</v>
      </c>
      <c r="F18" s="5" t="s">
        <v>11</v>
      </c>
    </row>
    <row r="19" spans="1:6" ht="15" customHeight="1">
      <c r="A19" s="4" t="s">
        <v>673</v>
      </c>
      <c r="B19" s="4" t="s">
        <v>674</v>
      </c>
      <c r="C19" s="5" t="s">
        <v>77</v>
      </c>
      <c r="D19" s="5" t="s">
        <v>9</v>
      </c>
      <c r="E19" s="5" t="s">
        <v>11</v>
      </c>
      <c r="F19" s="5" t="s">
        <v>11</v>
      </c>
    </row>
    <row r="20" spans="1:6" ht="15" customHeight="1">
      <c r="A20" s="4" t="s">
        <v>675</v>
      </c>
      <c r="B20" s="4" t="s">
        <v>676</v>
      </c>
      <c r="C20" s="5" t="s">
        <v>77</v>
      </c>
      <c r="D20" s="5" t="s">
        <v>9</v>
      </c>
      <c r="E20" s="5" t="s">
        <v>11</v>
      </c>
      <c r="F20" s="5" t="s">
        <v>11</v>
      </c>
    </row>
    <row r="21" spans="1:6" ht="15" customHeight="1">
      <c r="A21" s="4" t="s">
        <v>677</v>
      </c>
      <c r="B21" s="4" t="s">
        <v>678</v>
      </c>
      <c r="C21" s="5" t="s">
        <v>77</v>
      </c>
      <c r="D21" s="5" t="s">
        <v>9</v>
      </c>
      <c r="E21" s="5" t="s">
        <v>10</v>
      </c>
      <c r="F21" s="5" t="s">
        <v>11</v>
      </c>
    </row>
    <row r="22" spans="1:6" ht="15" customHeight="1">
      <c r="A22" s="4" t="s">
        <v>679</v>
      </c>
      <c r="B22" s="4" t="s">
        <v>680</v>
      </c>
      <c r="C22" s="5" t="s">
        <v>77</v>
      </c>
      <c r="D22" s="5" t="s">
        <v>9</v>
      </c>
      <c r="E22" s="5" t="s">
        <v>11</v>
      </c>
      <c r="F22" s="5" t="s">
        <v>11</v>
      </c>
    </row>
    <row r="23" spans="1:6" ht="15" customHeight="1">
      <c r="A23" s="4" t="s">
        <v>681</v>
      </c>
      <c r="B23" s="4" t="s">
        <v>682</v>
      </c>
      <c r="C23" s="5" t="s">
        <v>77</v>
      </c>
      <c r="D23" s="5" t="s">
        <v>9</v>
      </c>
      <c r="E23" s="5" t="s">
        <v>11</v>
      </c>
      <c r="F23" s="5" t="s">
        <v>11</v>
      </c>
    </row>
    <row r="24" spans="1:6" ht="15" customHeight="1">
      <c r="A24" s="4" t="s">
        <v>683</v>
      </c>
      <c r="B24" s="4" t="s">
        <v>684</v>
      </c>
      <c r="C24" s="5" t="s">
        <v>77</v>
      </c>
      <c r="D24" s="5" t="s">
        <v>9</v>
      </c>
      <c r="E24" s="5" t="s">
        <v>11</v>
      </c>
      <c r="F24" s="5" t="s">
        <v>10</v>
      </c>
    </row>
    <row r="25" spans="1:6" ht="15" customHeight="1">
      <c r="A25" s="4" t="s">
        <v>685</v>
      </c>
      <c r="B25" s="4" t="s">
        <v>686</v>
      </c>
      <c r="C25" s="5" t="s">
        <v>77</v>
      </c>
      <c r="D25" s="5" t="s">
        <v>9</v>
      </c>
      <c r="E25" s="5" t="s">
        <v>11</v>
      </c>
      <c r="F25" s="5" t="s">
        <v>11</v>
      </c>
    </row>
    <row r="26" spans="1:6" ht="15" customHeight="1">
      <c r="A26" s="4" t="s">
        <v>687</v>
      </c>
      <c r="B26" s="4" t="s">
        <v>688</v>
      </c>
      <c r="C26" s="5" t="s">
        <v>77</v>
      </c>
      <c r="D26" s="5" t="s">
        <v>9</v>
      </c>
      <c r="E26" s="5" t="s">
        <v>11</v>
      </c>
      <c r="F26" s="5" t="s">
        <v>11</v>
      </c>
    </row>
    <row r="27" spans="1:6" ht="15" customHeight="1">
      <c r="A27" s="4" t="s">
        <v>689</v>
      </c>
      <c r="B27" s="4" t="s">
        <v>690</v>
      </c>
      <c r="C27" s="5" t="s">
        <v>77</v>
      </c>
      <c r="D27" s="5" t="s">
        <v>9</v>
      </c>
      <c r="E27" s="5" t="s">
        <v>11</v>
      </c>
      <c r="F27" s="5" t="s">
        <v>11</v>
      </c>
    </row>
    <row r="28" spans="1:6" ht="15" customHeight="1">
      <c r="A28" s="4" t="s">
        <v>691</v>
      </c>
      <c r="B28" s="4" t="s">
        <v>692</v>
      </c>
      <c r="C28" s="5" t="s">
        <v>77</v>
      </c>
      <c r="D28" s="5" t="s">
        <v>9</v>
      </c>
      <c r="E28" s="5" t="s">
        <v>11</v>
      </c>
      <c r="F28" s="5" t="s">
        <v>11</v>
      </c>
    </row>
    <row r="29" spans="1:6" ht="15" customHeight="1">
      <c r="A29" s="4" t="s">
        <v>693</v>
      </c>
      <c r="B29" s="4" t="s">
        <v>694</v>
      </c>
      <c r="C29" s="5" t="s">
        <v>77</v>
      </c>
      <c r="D29" s="5" t="s">
        <v>9</v>
      </c>
      <c r="E29" s="5" t="s">
        <v>11</v>
      </c>
      <c r="F29" s="5" t="s">
        <v>10</v>
      </c>
    </row>
    <row r="30" spans="1:6" ht="15" customHeight="1">
      <c r="A30" s="4" t="s">
        <v>695</v>
      </c>
      <c r="B30" s="4" t="s">
        <v>696</v>
      </c>
      <c r="C30" s="5" t="s">
        <v>77</v>
      </c>
      <c r="D30" s="5" t="s">
        <v>9</v>
      </c>
      <c r="E30" s="5" t="s">
        <v>11</v>
      </c>
      <c r="F30" s="5" t="s">
        <v>11</v>
      </c>
    </row>
    <row r="31" spans="1:6" ht="15" customHeight="1">
      <c r="A31" s="4" t="s">
        <v>697</v>
      </c>
      <c r="B31" s="4" t="s">
        <v>698</v>
      </c>
      <c r="C31" s="5" t="s">
        <v>77</v>
      </c>
      <c r="D31" s="5" t="s">
        <v>9</v>
      </c>
      <c r="E31" s="5" t="s">
        <v>11</v>
      </c>
      <c r="F31" s="5" t="s">
        <v>11</v>
      </c>
    </row>
    <row r="32" spans="1:6" ht="15" customHeight="1">
      <c r="A32" s="4" t="s">
        <v>699</v>
      </c>
      <c r="B32" s="4" t="s">
        <v>700</v>
      </c>
      <c r="C32" s="5" t="s">
        <v>77</v>
      </c>
      <c r="D32" s="5" t="s">
        <v>9</v>
      </c>
      <c r="E32" s="5" t="s">
        <v>11</v>
      </c>
      <c r="F32" s="5" t="s">
        <v>11</v>
      </c>
    </row>
    <row r="33" spans="1:6" ht="15" customHeight="1">
      <c r="A33" s="4" t="s">
        <v>701</v>
      </c>
      <c r="B33" s="4" t="s">
        <v>702</v>
      </c>
      <c r="C33" s="5" t="s">
        <v>77</v>
      </c>
      <c r="D33" s="5" t="s">
        <v>9</v>
      </c>
      <c r="E33" s="5" t="s">
        <v>11</v>
      </c>
      <c r="F33" s="5" t="s">
        <v>11</v>
      </c>
    </row>
    <row r="34" spans="1:6" ht="15" customHeight="1">
      <c r="A34" s="4" t="s">
        <v>703</v>
      </c>
      <c r="B34" s="4" t="s">
        <v>704</v>
      </c>
      <c r="C34" s="5" t="s">
        <v>77</v>
      </c>
      <c r="D34" s="5" t="s">
        <v>9</v>
      </c>
      <c r="E34" s="5" t="s">
        <v>11</v>
      </c>
      <c r="F34" s="5" t="s">
        <v>11</v>
      </c>
    </row>
    <row r="35" spans="1:6" ht="15" customHeight="1">
      <c r="A35" s="4" t="s">
        <v>705</v>
      </c>
      <c r="B35" s="4" t="s">
        <v>706</v>
      </c>
      <c r="C35" s="5" t="s">
        <v>77</v>
      </c>
      <c r="D35" s="5" t="s">
        <v>9</v>
      </c>
      <c r="E35" s="5" t="s">
        <v>11</v>
      </c>
      <c r="F35" s="5" t="s">
        <v>11</v>
      </c>
    </row>
    <row r="36" spans="1:6" ht="15" customHeight="1">
      <c r="A36" s="4" t="s">
        <v>707</v>
      </c>
      <c r="B36" s="4" t="s">
        <v>708</v>
      </c>
      <c r="C36" s="5" t="s">
        <v>77</v>
      </c>
      <c r="D36" s="5" t="s">
        <v>9</v>
      </c>
      <c r="E36" s="5" t="s">
        <v>10</v>
      </c>
      <c r="F36" s="5" t="s">
        <v>11</v>
      </c>
    </row>
    <row r="37" spans="1:6" ht="15" customHeight="1">
      <c r="A37" s="4" t="s">
        <v>709</v>
      </c>
      <c r="B37" s="4" t="s">
        <v>710</v>
      </c>
      <c r="C37" s="5" t="s">
        <v>77</v>
      </c>
      <c r="D37" s="5" t="s">
        <v>9</v>
      </c>
      <c r="E37" s="5" t="s">
        <v>11</v>
      </c>
      <c r="F37" s="5" t="s">
        <v>11</v>
      </c>
    </row>
    <row r="38" spans="1:6" ht="15" customHeight="1">
      <c r="A38" s="4" t="s">
        <v>711</v>
      </c>
      <c r="B38" s="4" t="s">
        <v>712</v>
      </c>
      <c r="C38" s="5" t="s">
        <v>77</v>
      </c>
      <c r="D38" s="5" t="s">
        <v>9</v>
      </c>
      <c r="E38" s="5" t="s">
        <v>11</v>
      </c>
      <c r="F38" s="5" t="s">
        <v>11</v>
      </c>
    </row>
    <row r="39" spans="1:6" ht="15" customHeight="1">
      <c r="A39" s="4" t="s">
        <v>713</v>
      </c>
      <c r="B39" s="4" t="s">
        <v>714</v>
      </c>
      <c r="C39" s="5" t="s">
        <v>77</v>
      </c>
      <c r="D39" s="5" t="s">
        <v>9</v>
      </c>
      <c r="E39" s="5" t="s">
        <v>11</v>
      </c>
      <c r="F39" s="5" t="s">
        <v>11</v>
      </c>
    </row>
    <row r="40" spans="1:6" ht="15" customHeight="1">
      <c r="A40" s="4" t="s">
        <v>715</v>
      </c>
      <c r="B40" s="4" t="s">
        <v>716</v>
      </c>
      <c r="C40" s="5" t="s">
        <v>77</v>
      </c>
      <c r="D40" s="5" t="s">
        <v>9</v>
      </c>
      <c r="E40" s="5" t="s">
        <v>10</v>
      </c>
      <c r="F40" s="5" t="s">
        <v>11</v>
      </c>
    </row>
    <row r="41" spans="1:6" ht="15" customHeight="1">
      <c r="A41" s="4" t="s">
        <v>717</v>
      </c>
      <c r="B41" s="4" t="s">
        <v>718</v>
      </c>
      <c r="C41" s="5" t="s">
        <v>77</v>
      </c>
      <c r="D41" s="5" t="s">
        <v>9</v>
      </c>
      <c r="E41" s="5" t="s">
        <v>11</v>
      </c>
      <c r="F41" s="5" t="s">
        <v>11</v>
      </c>
    </row>
    <row r="42" spans="1:6" ht="15" customHeight="1">
      <c r="A42" s="4" t="s">
        <v>719</v>
      </c>
      <c r="B42" s="4" t="s">
        <v>720</v>
      </c>
      <c r="C42" s="5" t="s">
        <v>77</v>
      </c>
      <c r="D42" s="5" t="s">
        <v>9</v>
      </c>
      <c r="E42" s="5" t="s">
        <v>11</v>
      </c>
      <c r="F42" s="5" t="s">
        <v>11</v>
      </c>
    </row>
    <row r="43" spans="1:6" ht="15" customHeight="1">
      <c r="A43" s="4" t="s">
        <v>721</v>
      </c>
      <c r="B43" s="4" t="s">
        <v>722</v>
      </c>
      <c r="C43" s="5" t="s">
        <v>77</v>
      </c>
      <c r="D43" s="5" t="s">
        <v>9</v>
      </c>
      <c r="E43" s="5" t="s">
        <v>11</v>
      </c>
      <c r="F43" s="5" t="s">
        <v>11</v>
      </c>
    </row>
    <row r="44" spans="1:6" ht="15" customHeight="1">
      <c r="A44" s="4" t="s">
        <v>723</v>
      </c>
      <c r="B44" s="4" t="s">
        <v>724</v>
      </c>
      <c r="C44" s="5" t="s">
        <v>77</v>
      </c>
      <c r="D44" s="5" t="s">
        <v>9</v>
      </c>
      <c r="E44" s="5" t="s">
        <v>11</v>
      </c>
      <c r="F44" s="5" t="s">
        <v>11</v>
      </c>
    </row>
    <row r="45" spans="1:6" ht="15" customHeight="1">
      <c r="A45" s="4" t="s">
        <v>725</v>
      </c>
      <c r="B45" s="4" t="s">
        <v>726</v>
      </c>
      <c r="C45" s="5" t="s">
        <v>77</v>
      </c>
      <c r="D45" s="5" t="s">
        <v>9</v>
      </c>
      <c r="E45" s="5" t="s">
        <v>11</v>
      </c>
      <c r="F45" s="5" t="s">
        <v>10</v>
      </c>
    </row>
    <row r="46" spans="1:6" ht="15" customHeight="1">
      <c r="A46" s="4" t="s">
        <v>727</v>
      </c>
      <c r="B46" s="4" t="s">
        <v>728</v>
      </c>
      <c r="C46" s="5" t="s">
        <v>77</v>
      </c>
      <c r="D46" s="5" t="s">
        <v>9</v>
      </c>
      <c r="E46" s="5" t="s">
        <v>10</v>
      </c>
      <c r="F46" s="5" t="s">
        <v>10</v>
      </c>
    </row>
    <row r="47" spans="1:6" ht="15" customHeight="1">
      <c r="A47" s="4" t="s">
        <v>729</v>
      </c>
      <c r="B47" s="4" t="s">
        <v>730</v>
      </c>
      <c r="C47" s="5" t="s">
        <v>77</v>
      </c>
      <c r="D47" s="5" t="s">
        <v>9</v>
      </c>
      <c r="E47" s="5" t="s">
        <v>11</v>
      </c>
      <c r="F47" s="5" t="s">
        <v>10</v>
      </c>
    </row>
    <row r="48" spans="1:6" ht="15" customHeight="1">
      <c r="A48" s="4" t="s">
        <v>731</v>
      </c>
      <c r="B48" s="4" t="s">
        <v>732</v>
      </c>
      <c r="C48" s="5" t="s">
        <v>77</v>
      </c>
      <c r="D48" s="5" t="s">
        <v>9</v>
      </c>
      <c r="E48" s="5" t="s">
        <v>11</v>
      </c>
      <c r="F48" s="5" t="s">
        <v>10</v>
      </c>
    </row>
    <row r="49" spans="1:6" ht="15" customHeight="1">
      <c r="A49" s="4" t="s">
        <v>733</v>
      </c>
      <c r="B49" s="4" t="s">
        <v>734</v>
      </c>
      <c r="C49" s="5" t="s">
        <v>77</v>
      </c>
      <c r="D49" s="5" t="s">
        <v>9</v>
      </c>
      <c r="E49" s="5" t="s">
        <v>11</v>
      </c>
      <c r="F49" s="5" t="s">
        <v>11</v>
      </c>
    </row>
    <row r="50" spans="1:6" ht="15" customHeight="1">
      <c r="A50" s="4" t="s">
        <v>735</v>
      </c>
      <c r="B50" s="4" t="s">
        <v>736</v>
      </c>
      <c r="C50" s="5" t="s">
        <v>77</v>
      </c>
      <c r="D50" s="5" t="s">
        <v>9</v>
      </c>
      <c r="E50" s="5" t="s">
        <v>11</v>
      </c>
      <c r="F50" s="5" t="s">
        <v>10</v>
      </c>
    </row>
    <row r="51" spans="1:6" ht="15" customHeight="1">
      <c r="A51" s="4" t="s">
        <v>737</v>
      </c>
      <c r="B51" s="4" t="s">
        <v>738</v>
      </c>
      <c r="C51" s="5" t="s">
        <v>77</v>
      </c>
      <c r="D51" s="5" t="s">
        <v>9</v>
      </c>
      <c r="E51" s="5" t="s">
        <v>11</v>
      </c>
      <c r="F51" s="5" t="s">
        <v>10</v>
      </c>
    </row>
    <row r="52" spans="1:6" ht="15" customHeight="1">
      <c r="A52" s="4" t="s">
        <v>739</v>
      </c>
      <c r="B52" s="4" t="s">
        <v>740</v>
      </c>
      <c r="C52" s="5" t="s">
        <v>77</v>
      </c>
      <c r="D52" s="5" t="s">
        <v>9</v>
      </c>
      <c r="E52" s="5" t="s">
        <v>11</v>
      </c>
      <c r="F52" s="5" t="s">
        <v>11</v>
      </c>
    </row>
    <row r="53" spans="1:6" ht="15" customHeight="1">
      <c r="A53" s="4" t="s">
        <v>741</v>
      </c>
      <c r="B53" s="4" t="s">
        <v>742</v>
      </c>
      <c r="C53" s="5" t="s">
        <v>77</v>
      </c>
      <c r="D53" s="5" t="s">
        <v>9</v>
      </c>
      <c r="E53" s="5" t="s">
        <v>11</v>
      </c>
      <c r="F53" s="5" t="s">
        <v>11</v>
      </c>
    </row>
    <row r="54" spans="1:6" ht="15" customHeight="1">
      <c r="A54" s="4" t="s">
        <v>743</v>
      </c>
      <c r="B54" s="4" t="s">
        <v>744</v>
      </c>
      <c r="C54" s="5" t="s">
        <v>77</v>
      </c>
      <c r="D54" s="5" t="s">
        <v>9</v>
      </c>
      <c r="E54" s="5" t="s">
        <v>11</v>
      </c>
      <c r="F54" s="5" t="s">
        <v>11</v>
      </c>
    </row>
    <row r="55" spans="1:6" ht="15" customHeight="1">
      <c r="A55" s="4" t="s">
        <v>745</v>
      </c>
      <c r="B55" s="4" t="s">
        <v>746</v>
      </c>
      <c r="C55" s="5" t="s">
        <v>77</v>
      </c>
      <c r="D55" s="5" t="s">
        <v>9</v>
      </c>
      <c r="E55" s="5" t="s">
        <v>11</v>
      </c>
      <c r="F55" s="5" t="s">
        <v>11</v>
      </c>
    </row>
    <row r="56" spans="1:6" ht="15" customHeight="1">
      <c r="A56" s="4" t="s">
        <v>747</v>
      </c>
      <c r="B56" s="4" t="s">
        <v>748</v>
      </c>
      <c r="C56" s="5" t="s">
        <v>77</v>
      </c>
      <c r="D56" s="5" t="s">
        <v>9</v>
      </c>
      <c r="E56" s="5" t="s">
        <v>11</v>
      </c>
      <c r="F56" s="5" t="s">
        <v>10</v>
      </c>
    </row>
    <row r="57" spans="1:6" ht="15" customHeight="1">
      <c r="A57" s="4" t="s">
        <v>749</v>
      </c>
      <c r="B57" s="4" t="s">
        <v>750</v>
      </c>
      <c r="C57" s="5" t="s">
        <v>77</v>
      </c>
      <c r="D57" s="5" t="s">
        <v>9</v>
      </c>
      <c r="E57" s="5" t="s">
        <v>11</v>
      </c>
      <c r="F57" s="5" t="s">
        <v>11</v>
      </c>
    </row>
    <row r="58" spans="1:6" ht="15" customHeight="1">
      <c r="A58" s="4" t="s">
        <v>751</v>
      </c>
      <c r="B58" s="4" t="s">
        <v>752</v>
      </c>
      <c r="C58" s="5" t="s">
        <v>77</v>
      </c>
      <c r="D58" s="5" t="s">
        <v>9</v>
      </c>
      <c r="E58" s="5" t="s">
        <v>10</v>
      </c>
      <c r="F58" s="5" t="s">
        <v>11</v>
      </c>
    </row>
    <row r="59" spans="1:6" ht="15" customHeight="1">
      <c r="A59" s="4" t="s">
        <v>753</v>
      </c>
      <c r="B59" s="4" t="s">
        <v>754</v>
      </c>
      <c r="C59" s="5" t="s">
        <v>77</v>
      </c>
      <c r="D59" s="5" t="s">
        <v>9</v>
      </c>
      <c r="E59" s="5" t="s">
        <v>11</v>
      </c>
      <c r="F59" s="5" t="s">
        <v>11</v>
      </c>
    </row>
    <row r="60" spans="1:6" ht="15" customHeight="1">
      <c r="A60" s="4" t="s">
        <v>755</v>
      </c>
      <c r="B60" s="4" t="s">
        <v>756</v>
      </c>
      <c r="C60" s="5" t="s">
        <v>77</v>
      </c>
      <c r="D60" s="5" t="s">
        <v>9</v>
      </c>
      <c r="E60" s="5" t="s">
        <v>11</v>
      </c>
      <c r="F60" s="5" t="s">
        <v>11</v>
      </c>
    </row>
    <row r="61" spans="1:6" ht="15" customHeight="1">
      <c r="A61" s="4" t="s">
        <v>757</v>
      </c>
      <c r="B61" s="4" t="s">
        <v>758</v>
      </c>
      <c r="C61" s="5" t="s">
        <v>77</v>
      </c>
      <c r="D61" s="5" t="s">
        <v>9</v>
      </c>
      <c r="E61" s="5" t="s">
        <v>10</v>
      </c>
      <c r="F61" s="5" t="s">
        <v>11</v>
      </c>
    </row>
    <row r="62" spans="1:6" ht="15" customHeight="1">
      <c r="A62" s="4" t="s">
        <v>759</v>
      </c>
      <c r="B62" s="4" t="s">
        <v>760</v>
      </c>
      <c r="C62" s="5" t="s">
        <v>77</v>
      </c>
      <c r="D62" s="5" t="s">
        <v>9</v>
      </c>
      <c r="E62" s="5" t="s">
        <v>11</v>
      </c>
      <c r="F62" s="5" t="s">
        <v>11</v>
      </c>
    </row>
    <row r="63" spans="1:6" ht="15" customHeight="1">
      <c r="A63" s="4" t="s">
        <v>761</v>
      </c>
      <c r="B63" s="4" t="s">
        <v>762</v>
      </c>
      <c r="C63" s="5" t="s">
        <v>77</v>
      </c>
      <c r="D63" s="5" t="s">
        <v>9</v>
      </c>
      <c r="E63" s="5" t="s">
        <v>11</v>
      </c>
      <c r="F63" s="5" t="s">
        <v>11</v>
      </c>
    </row>
    <row r="64" spans="1:6" ht="15" customHeight="1">
      <c r="A64" s="4" t="s">
        <v>763</v>
      </c>
      <c r="B64" s="4" t="s">
        <v>764</v>
      </c>
      <c r="C64" s="5" t="s">
        <v>77</v>
      </c>
      <c r="D64" s="5" t="s">
        <v>9</v>
      </c>
      <c r="E64" s="5" t="s">
        <v>11</v>
      </c>
      <c r="F64" s="5" t="s">
        <v>11</v>
      </c>
    </row>
    <row r="65" spans="1:6" ht="15" customHeight="1">
      <c r="A65" s="4" t="s">
        <v>765</v>
      </c>
      <c r="B65" s="4" t="s">
        <v>766</v>
      </c>
      <c r="C65" s="5" t="s">
        <v>77</v>
      </c>
      <c r="D65" s="5" t="s">
        <v>9</v>
      </c>
      <c r="E65" s="5" t="s">
        <v>11</v>
      </c>
      <c r="F65" s="5" t="s">
        <v>11</v>
      </c>
    </row>
    <row r="66" spans="1:6" ht="15" customHeight="1">
      <c r="A66" s="4" t="s">
        <v>767</v>
      </c>
      <c r="B66" s="4" t="s">
        <v>768</v>
      </c>
      <c r="C66" s="5" t="s">
        <v>77</v>
      </c>
      <c r="D66" s="5" t="s">
        <v>9</v>
      </c>
      <c r="E66" s="5" t="s">
        <v>11</v>
      </c>
      <c r="F66" s="5" t="s">
        <v>11</v>
      </c>
    </row>
    <row r="67" spans="1:6" ht="15" customHeight="1">
      <c r="A67" s="4" t="s">
        <v>769</v>
      </c>
      <c r="B67" s="4" t="s">
        <v>770</v>
      </c>
      <c r="C67" s="5" t="s">
        <v>77</v>
      </c>
      <c r="D67" s="5" t="s">
        <v>9</v>
      </c>
      <c r="E67" s="5" t="s">
        <v>11</v>
      </c>
      <c r="F67" s="5" t="s">
        <v>11</v>
      </c>
    </row>
    <row r="68" spans="1:6" ht="15" customHeight="1">
      <c r="A68" s="4" t="s">
        <v>771</v>
      </c>
      <c r="B68" s="4" t="s">
        <v>772</v>
      </c>
      <c r="C68" s="5" t="s">
        <v>77</v>
      </c>
      <c r="D68" s="5" t="s">
        <v>9</v>
      </c>
      <c r="E68" s="5" t="s">
        <v>11</v>
      </c>
      <c r="F68" s="5" t="s">
        <v>11</v>
      </c>
    </row>
    <row r="69" spans="1:6" ht="15" customHeight="1">
      <c r="A69" s="4" t="s">
        <v>773</v>
      </c>
      <c r="B69" s="4" t="s">
        <v>774</v>
      </c>
      <c r="C69" s="5" t="s">
        <v>77</v>
      </c>
      <c r="D69" s="5" t="s">
        <v>9</v>
      </c>
      <c r="E69" s="5" t="s">
        <v>11</v>
      </c>
      <c r="F69" s="5" t="s">
        <v>11</v>
      </c>
    </row>
    <row r="70" spans="1:6" ht="15" customHeight="1">
      <c r="A70" s="4" t="s">
        <v>775</v>
      </c>
      <c r="B70" s="4" t="s">
        <v>776</v>
      </c>
      <c r="C70" s="5" t="s">
        <v>77</v>
      </c>
      <c r="D70" s="5" t="s">
        <v>9</v>
      </c>
      <c r="E70" s="5" t="s">
        <v>10</v>
      </c>
      <c r="F70" s="5" t="s">
        <v>11</v>
      </c>
    </row>
    <row r="71" spans="1:6" ht="15" customHeight="1">
      <c r="A71" s="4" t="s">
        <v>777</v>
      </c>
      <c r="B71" s="4" t="s">
        <v>778</v>
      </c>
      <c r="C71" s="5" t="s">
        <v>77</v>
      </c>
      <c r="D71" s="5" t="s">
        <v>9</v>
      </c>
      <c r="E71" s="5" t="s">
        <v>11</v>
      </c>
      <c r="F71" s="5" t="s">
        <v>11</v>
      </c>
    </row>
    <row r="72" spans="1:6" ht="15" customHeight="1">
      <c r="A72" s="4" t="s">
        <v>779</v>
      </c>
      <c r="B72" s="4" t="s">
        <v>780</v>
      </c>
      <c r="C72" s="5" t="s">
        <v>77</v>
      </c>
      <c r="D72" s="5" t="s">
        <v>9</v>
      </c>
      <c r="E72" s="5" t="s">
        <v>11</v>
      </c>
      <c r="F72" s="5" t="s">
        <v>11</v>
      </c>
    </row>
    <row r="73" spans="1:6" ht="15" customHeight="1">
      <c r="A73" s="4" t="s">
        <v>781</v>
      </c>
      <c r="B73" s="4" t="s">
        <v>782</v>
      </c>
      <c r="C73" s="5" t="s">
        <v>77</v>
      </c>
      <c r="D73" s="5" t="s">
        <v>9</v>
      </c>
      <c r="E73" s="5" t="s">
        <v>10</v>
      </c>
      <c r="F73" s="5" t="s">
        <v>11</v>
      </c>
    </row>
    <row r="74" spans="1:6" ht="15" customHeight="1">
      <c r="A74" s="4" t="s">
        <v>783</v>
      </c>
      <c r="B74" s="4" t="s">
        <v>784</v>
      </c>
      <c r="C74" s="5" t="s">
        <v>77</v>
      </c>
      <c r="D74" s="5" t="s">
        <v>9</v>
      </c>
      <c r="E74" s="5" t="s">
        <v>11</v>
      </c>
      <c r="F74" s="5" t="s">
        <v>11</v>
      </c>
    </row>
    <row r="75" spans="1:6" ht="15" customHeight="1">
      <c r="A75" s="4" t="s">
        <v>785</v>
      </c>
      <c r="B75" s="4" t="s">
        <v>786</v>
      </c>
      <c r="C75" s="5" t="s">
        <v>77</v>
      </c>
      <c r="D75" s="5" t="s">
        <v>9</v>
      </c>
      <c r="E75" s="5" t="s">
        <v>11</v>
      </c>
      <c r="F75" s="5" t="s">
        <v>11</v>
      </c>
    </row>
    <row r="76" spans="1:6" ht="15" customHeight="1">
      <c r="A76" s="4" t="s">
        <v>787</v>
      </c>
      <c r="B76" s="4" t="s">
        <v>788</v>
      </c>
      <c r="C76" s="5" t="s">
        <v>77</v>
      </c>
      <c r="D76" s="5" t="s">
        <v>9</v>
      </c>
      <c r="E76" s="5" t="s">
        <v>11</v>
      </c>
      <c r="F76" s="5" t="s">
        <v>11</v>
      </c>
    </row>
    <row r="77" spans="1:6" ht="15" customHeight="1">
      <c r="A77" s="4" t="s">
        <v>789</v>
      </c>
      <c r="B77" s="4" t="s">
        <v>790</v>
      </c>
      <c r="C77" s="5" t="s">
        <v>77</v>
      </c>
      <c r="D77" s="5" t="s">
        <v>9</v>
      </c>
      <c r="E77" s="5" t="s">
        <v>10</v>
      </c>
      <c r="F77" s="5" t="s">
        <v>11</v>
      </c>
    </row>
    <row r="78" spans="1:6" ht="15" customHeight="1">
      <c r="A78" s="4" t="s">
        <v>791</v>
      </c>
      <c r="B78" s="4" t="s">
        <v>792</v>
      </c>
      <c r="C78" s="5" t="s">
        <v>77</v>
      </c>
      <c r="D78" s="5" t="s">
        <v>9</v>
      </c>
      <c r="E78" s="5" t="s">
        <v>11</v>
      </c>
      <c r="F78" s="5" t="s">
        <v>11</v>
      </c>
    </row>
    <row r="79" spans="1:6" ht="15" customHeight="1">
      <c r="A79" s="4" t="s">
        <v>793</v>
      </c>
      <c r="B79" s="4" t="s">
        <v>794</v>
      </c>
      <c r="C79" s="5" t="s">
        <v>8</v>
      </c>
      <c r="D79" s="5" t="s">
        <v>9</v>
      </c>
      <c r="E79" s="5" t="s">
        <v>10</v>
      </c>
      <c r="F79" s="5" t="s">
        <v>11</v>
      </c>
    </row>
    <row r="80" spans="1:6" ht="15" customHeight="1">
      <c r="A80" s="4" t="s">
        <v>795</v>
      </c>
      <c r="B80" s="4" t="s">
        <v>796</v>
      </c>
      <c r="C80" s="5" t="s">
        <v>8</v>
      </c>
      <c r="D80" s="5" t="s">
        <v>9</v>
      </c>
      <c r="E80" s="5" t="s">
        <v>10</v>
      </c>
      <c r="F80" s="5" t="s">
        <v>11</v>
      </c>
    </row>
    <row r="81" spans="1:6" ht="15" customHeight="1">
      <c r="A81" s="4" t="s">
        <v>797</v>
      </c>
      <c r="B81" s="4" t="s">
        <v>798</v>
      </c>
      <c r="C81" s="5" t="s">
        <v>8</v>
      </c>
      <c r="D81" s="5" t="s">
        <v>9</v>
      </c>
      <c r="E81" s="5" t="s">
        <v>11</v>
      </c>
      <c r="F81" s="5" t="s">
        <v>11</v>
      </c>
    </row>
    <row r="82" spans="1:6" ht="15" customHeight="1">
      <c r="A82" s="4" t="s">
        <v>799</v>
      </c>
      <c r="B82" s="4" t="s">
        <v>800</v>
      </c>
      <c r="C82" s="5" t="s">
        <v>8</v>
      </c>
      <c r="D82" s="5" t="s">
        <v>9</v>
      </c>
      <c r="E82" s="5" t="s">
        <v>11</v>
      </c>
      <c r="F82" s="5" t="s">
        <v>11</v>
      </c>
    </row>
    <row r="83" spans="1:6" ht="15" customHeight="1">
      <c r="A83" s="4" t="s">
        <v>801</v>
      </c>
      <c r="B83" s="4" t="s">
        <v>802</v>
      </c>
      <c r="C83" s="5" t="s">
        <v>8</v>
      </c>
      <c r="D83" s="5" t="s">
        <v>9</v>
      </c>
      <c r="E83" s="5" t="s">
        <v>11</v>
      </c>
      <c r="F83" s="5" t="s">
        <v>11</v>
      </c>
    </row>
    <row r="84" spans="1:6" ht="15" customHeight="1">
      <c r="A84" s="4" t="s">
        <v>803</v>
      </c>
      <c r="B84" s="4" t="s">
        <v>804</v>
      </c>
      <c r="C84" s="5" t="s">
        <v>8</v>
      </c>
      <c r="D84" s="5" t="s">
        <v>9</v>
      </c>
      <c r="E84" s="5" t="s">
        <v>11</v>
      </c>
      <c r="F84" s="5" t="s">
        <v>11</v>
      </c>
    </row>
    <row r="85" spans="1:6" ht="15" customHeight="1">
      <c r="A85" s="4" t="s">
        <v>805</v>
      </c>
      <c r="B85" s="4" t="s">
        <v>806</v>
      </c>
      <c r="C85" s="5" t="s">
        <v>8</v>
      </c>
      <c r="D85" s="5" t="s">
        <v>9</v>
      </c>
      <c r="E85" s="5" t="s">
        <v>11</v>
      </c>
      <c r="F85" s="5" t="s">
        <v>11</v>
      </c>
    </row>
    <row r="86" spans="1:6" ht="15" customHeight="1">
      <c r="A86" s="4" t="s">
        <v>807</v>
      </c>
      <c r="B86" s="4" t="s">
        <v>808</v>
      </c>
      <c r="C86" s="5" t="s">
        <v>8</v>
      </c>
      <c r="D86" s="5" t="s">
        <v>9</v>
      </c>
      <c r="E86" s="5" t="s">
        <v>11</v>
      </c>
      <c r="F86" s="5" t="s">
        <v>11</v>
      </c>
    </row>
    <row r="87" spans="1:6" ht="15" customHeight="1">
      <c r="A87" s="4" t="s">
        <v>809</v>
      </c>
      <c r="B87" s="4" t="s">
        <v>810</v>
      </c>
      <c r="C87" s="5" t="s">
        <v>8</v>
      </c>
      <c r="D87" s="5" t="s">
        <v>9</v>
      </c>
      <c r="E87" s="5" t="s">
        <v>11</v>
      </c>
      <c r="F87" s="5" t="s">
        <v>11</v>
      </c>
    </row>
    <row r="88" spans="1:6" ht="15" customHeight="1">
      <c r="A88" s="4" t="s">
        <v>811</v>
      </c>
      <c r="B88" s="4" t="s">
        <v>812</v>
      </c>
      <c r="C88" s="5" t="s">
        <v>8</v>
      </c>
      <c r="D88" s="5" t="s">
        <v>9</v>
      </c>
      <c r="E88" s="5" t="s">
        <v>11</v>
      </c>
      <c r="F88" s="5" t="s">
        <v>11</v>
      </c>
    </row>
    <row r="89" spans="1:6" ht="15" customHeight="1">
      <c r="A89" s="4" t="s">
        <v>813</v>
      </c>
      <c r="B89" s="4" t="s">
        <v>814</v>
      </c>
      <c r="C89" s="5" t="s">
        <v>8</v>
      </c>
      <c r="D89" s="5" t="s">
        <v>9</v>
      </c>
      <c r="E89" s="5" t="s">
        <v>11</v>
      </c>
      <c r="F89" s="5" t="s">
        <v>11</v>
      </c>
    </row>
    <row r="90" spans="1:6" ht="15" customHeight="1">
      <c r="A90" s="4" t="s">
        <v>815</v>
      </c>
      <c r="B90" s="4" t="s">
        <v>816</v>
      </c>
      <c r="C90" s="5" t="s">
        <v>8</v>
      </c>
      <c r="D90" s="5" t="s">
        <v>9</v>
      </c>
      <c r="E90" s="5" t="s">
        <v>10</v>
      </c>
      <c r="F90" s="5" t="s">
        <v>11</v>
      </c>
    </row>
    <row r="91" spans="1:6" ht="15" customHeight="1">
      <c r="A91" s="4" t="s">
        <v>817</v>
      </c>
      <c r="B91" s="4" t="s">
        <v>818</v>
      </c>
      <c r="C91" s="5" t="s">
        <v>8</v>
      </c>
      <c r="D91" s="5" t="s">
        <v>9</v>
      </c>
      <c r="E91" s="5" t="s">
        <v>11</v>
      </c>
      <c r="F91" s="5" t="s">
        <v>11</v>
      </c>
    </row>
    <row r="92" spans="1:6" ht="15" customHeight="1">
      <c r="A92" s="4" t="s">
        <v>819</v>
      </c>
      <c r="B92" s="4" t="s">
        <v>820</v>
      </c>
      <c r="C92" s="5" t="s">
        <v>8</v>
      </c>
      <c r="D92" s="5" t="s">
        <v>9</v>
      </c>
      <c r="E92" s="5" t="s">
        <v>11</v>
      </c>
      <c r="F92" s="5" t="s">
        <v>11</v>
      </c>
    </row>
    <row r="93" spans="1:6" ht="15" customHeight="1">
      <c r="A93" s="4" t="s">
        <v>821</v>
      </c>
      <c r="B93" s="4" t="s">
        <v>822</v>
      </c>
      <c r="C93" s="5" t="s">
        <v>8</v>
      </c>
      <c r="D93" s="5" t="s">
        <v>9</v>
      </c>
      <c r="E93" s="5" t="s">
        <v>11</v>
      </c>
      <c r="F93" s="5" t="s">
        <v>11</v>
      </c>
    </row>
    <row r="94" spans="1:6" ht="15" customHeight="1">
      <c r="A94" s="4" t="s">
        <v>823</v>
      </c>
      <c r="B94" s="4" t="s">
        <v>824</v>
      </c>
      <c r="C94" s="5" t="s">
        <v>8</v>
      </c>
      <c r="D94" s="5" t="s">
        <v>9</v>
      </c>
      <c r="E94" s="5" t="s">
        <v>11</v>
      </c>
      <c r="F94" s="5" t="s">
        <v>11</v>
      </c>
    </row>
    <row r="95" spans="1:6" ht="15" customHeight="1">
      <c r="A95" s="4" t="s">
        <v>825</v>
      </c>
      <c r="B95" s="4" t="s">
        <v>826</v>
      </c>
      <c r="C95" s="5" t="s">
        <v>8</v>
      </c>
      <c r="D95" s="5" t="s">
        <v>9</v>
      </c>
      <c r="E95" s="5" t="s">
        <v>11</v>
      </c>
      <c r="F95" s="5" t="s">
        <v>11</v>
      </c>
    </row>
    <row r="96" spans="1:6" ht="15" customHeight="1">
      <c r="A96" s="4" t="s">
        <v>827</v>
      </c>
      <c r="B96" s="4" t="s">
        <v>748</v>
      </c>
      <c r="C96" s="5" t="s">
        <v>8</v>
      </c>
      <c r="D96" s="5" t="s">
        <v>9</v>
      </c>
      <c r="E96" s="5" t="s">
        <v>11</v>
      </c>
      <c r="F96" s="5" t="s">
        <v>11</v>
      </c>
    </row>
    <row r="97" spans="1:6" ht="15" customHeight="1">
      <c r="A97" s="4" t="s">
        <v>828</v>
      </c>
      <c r="B97" s="4" t="s">
        <v>829</v>
      </c>
      <c r="C97" s="5" t="s">
        <v>8</v>
      </c>
      <c r="D97" s="5" t="s">
        <v>9</v>
      </c>
      <c r="E97" s="5" t="s">
        <v>11</v>
      </c>
      <c r="F97" s="5" t="s">
        <v>11</v>
      </c>
    </row>
    <row r="98" spans="1:6" ht="15" customHeight="1">
      <c r="A98" s="4" t="s">
        <v>830</v>
      </c>
      <c r="B98" s="4" t="s">
        <v>831</v>
      </c>
      <c r="C98" s="5" t="s">
        <v>8</v>
      </c>
      <c r="D98" s="5" t="s">
        <v>9</v>
      </c>
      <c r="E98" s="5" t="s">
        <v>11</v>
      </c>
      <c r="F98" s="5" t="s">
        <v>11</v>
      </c>
    </row>
    <row r="99" spans="1:6" ht="15" customHeight="1">
      <c r="A99" s="4" t="s">
        <v>832</v>
      </c>
      <c r="B99" s="4" t="s">
        <v>833</v>
      </c>
      <c r="C99" s="5" t="s">
        <v>8</v>
      </c>
      <c r="D99" s="5" t="s">
        <v>9</v>
      </c>
      <c r="E99" s="5" t="s">
        <v>11</v>
      </c>
      <c r="F99" s="5" t="s">
        <v>11</v>
      </c>
    </row>
    <row r="100" spans="1:6" ht="15" customHeight="1">
      <c r="A100" s="4" t="s">
        <v>834</v>
      </c>
      <c r="B100" s="4" t="s">
        <v>835</v>
      </c>
      <c r="C100" s="5" t="s">
        <v>8</v>
      </c>
      <c r="D100" s="5" t="s">
        <v>9</v>
      </c>
      <c r="E100" s="5" t="s">
        <v>11</v>
      </c>
      <c r="F100" s="5" t="s">
        <v>11</v>
      </c>
    </row>
    <row r="101" spans="1:6" ht="15" customHeight="1">
      <c r="A101" s="4" t="s">
        <v>836</v>
      </c>
      <c r="B101" s="4" t="s">
        <v>837</v>
      </c>
      <c r="C101" s="5" t="s">
        <v>8</v>
      </c>
      <c r="D101" s="5" t="s">
        <v>9</v>
      </c>
      <c r="E101" s="5" t="s">
        <v>11</v>
      </c>
      <c r="F101" s="5" t="s">
        <v>11</v>
      </c>
    </row>
    <row r="102" spans="1:6" ht="15" customHeight="1">
      <c r="A102" s="4" t="s">
        <v>838</v>
      </c>
      <c r="B102" s="4" t="s">
        <v>839</v>
      </c>
      <c r="C102" s="5" t="s">
        <v>8</v>
      </c>
      <c r="D102" s="5" t="s">
        <v>9</v>
      </c>
      <c r="E102" s="5" t="s">
        <v>11</v>
      </c>
      <c r="F102" s="5" t="s">
        <v>11</v>
      </c>
    </row>
    <row r="103" spans="1:6" ht="15" customHeight="1">
      <c r="A103" s="4" t="s">
        <v>840</v>
      </c>
      <c r="B103" s="4" t="s">
        <v>841</v>
      </c>
      <c r="C103" s="5" t="s">
        <v>8</v>
      </c>
      <c r="D103" s="5" t="s">
        <v>9</v>
      </c>
      <c r="E103" s="5" t="s">
        <v>11</v>
      </c>
      <c r="F103" s="5" t="s">
        <v>11</v>
      </c>
    </row>
    <row r="104" spans="1:6" ht="15" customHeight="1">
      <c r="A104" s="4" t="s">
        <v>842</v>
      </c>
      <c r="B104" s="4" t="s">
        <v>843</v>
      </c>
      <c r="C104" s="5" t="s">
        <v>8</v>
      </c>
      <c r="D104" s="5" t="s">
        <v>9</v>
      </c>
      <c r="E104" s="5" t="s">
        <v>10</v>
      </c>
      <c r="F104" s="5" t="s">
        <v>11</v>
      </c>
    </row>
    <row r="105" spans="1:6" ht="15" customHeight="1">
      <c r="A105" s="4" t="s">
        <v>844</v>
      </c>
      <c r="B105" s="4" t="s">
        <v>845</v>
      </c>
      <c r="C105" s="5" t="s">
        <v>8</v>
      </c>
      <c r="D105" s="5" t="s">
        <v>9</v>
      </c>
      <c r="E105" s="5" t="s">
        <v>11</v>
      </c>
      <c r="F105" s="5" t="s">
        <v>11</v>
      </c>
    </row>
    <row r="106" spans="1:6" ht="15" customHeight="1">
      <c r="A106" s="4" t="s">
        <v>846</v>
      </c>
      <c r="B106" s="4" t="s">
        <v>847</v>
      </c>
      <c r="C106" s="5" t="s">
        <v>8</v>
      </c>
      <c r="D106" s="5" t="s">
        <v>9</v>
      </c>
      <c r="E106" s="5" t="s">
        <v>11</v>
      </c>
      <c r="F106" s="5" t="s">
        <v>11</v>
      </c>
    </row>
    <row r="107" spans="1:6" ht="15" customHeight="1">
      <c r="A107" s="4" t="s">
        <v>848</v>
      </c>
      <c r="B107" s="4" t="s">
        <v>849</v>
      </c>
      <c r="C107" s="5" t="s">
        <v>8</v>
      </c>
      <c r="D107" s="5" t="s">
        <v>9</v>
      </c>
      <c r="E107" s="5" t="s">
        <v>11</v>
      </c>
      <c r="F107" s="5" t="s">
        <v>11</v>
      </c>
    </row>
    <row r="108" spans="1:6" ht="15" customHeight="1">
      <c r="A108" s="4" t="s">
        <v>850</v>
      </c>
      <c r="B108" s="4" t="s">
        <v>851</v>
      </c>
      <c r="C108" s="5" t="s">
        <v>8</v>
      </c>
      <c r="D108" s="5" t="s">
        <v>9</v>
      </c>
      <c r="E108" s="5" t="s">
        <v>11</v>
      </c>
      <c r="F108" s="5" t="s">
        <v>11</v>
      </c>
    </row>
    <row r="109" spans="1:6" ht="15" customHeight="1">
      <c r="A109" s="4" t="s">
        <v>852</v>
      </c>
      <c r="B109" s="4" t="s">
        <v>853</v>
      </c>
      <c r="C109" s="5" t="s">
        <v>8</v>
      </c>
      <c r="D109" s="5" t="s">
        <v>9</v>
      </c>
      <c r="E109" s="5" t="s">
        <v>11</v>
      </c>
      <c r="F109" s="5" t="s">
        <v>10</v>
      </c>
    </row>
    <row r="110" spans="1:6" ht="15" customHeight="1">
      <c r="A110" s="4" t="s">
        <v>854</v>
      </c>
      <c r="B110" s="4" t="s">
        <v>855</v>
      </c>
      <c r="C110" s="5" t="s">
        <v>8</v>
      </c>
      <c r="D110" s="5" t="s">
        <v>9</v>
      </c>
      <c r="E110" s="5" t="s">
        <v>11</v>
      </c>
      <c r="F110" s="5" t="s">
        <v>11</v>
      </c>
    </row>
    <row r="111" spans="1:6" ht="15" customHeight="1">
      <c r="A111" s="4" t="s">
        <v>856</v>
      </c>
      <c r="B111" s="4" t="s">
        <v>857</v>
      </c>
      <c r="C111" s="5" t="s">
        <v>8</v>
      </c>
      <c r="D111" s="5" t="s">
        <v>9</v>
      </c>
      <c r="E111" s="5" t="s">
        <v>11</v>
      </c>
      <c r="F111" s="5" t="s">
        <v>11</v>
      </c>
    </row>
    <row r="112" spans="1:6" ht="15" customHeight="1">
      <c r="A112" s="4" t="s">
        <v>858</v>
      </c>
      <c r="B112" s="4" t="s">
        <v>859</v>
      </c>
      <c r="C112" s="5" t="s">
        <v>8</v>
      </c>
      <c r="D112" s="5" t="s">
        <v>9</v>
      </c>
      <c r="E112" s="5" t="s">
        <v>11</v>
      </c>
      <c r="F112" s="5" t="s">
        <v>11</v>
      </c>
    </row>
    <row r="113" spans="1:6" ht="15" customHeight="1">
      <c r="A113" s="4" t="s">
        <v>860</v>
      </c>
      <c r="B113" s="4" t="s">
        <v>861</v>
      </c>
      <c r="C113" s="5" t="s">
        <v>8</v>
      </c>
      <c r="D113" s="5" t="s">
        <v>9</v>
      </c>
      <c r="E113" s="5" t="s">
        <v>11</v>
      </c>
      <c r="F113" s="5" t="s">
        <v>11</v>
      </c>
    </row>
    <row r="114" spans="1:6" ht="15" customHeight="1">
      <c r="A114" s="4" t="s">
        <v>862</v>
      </c>
      <c r="B114" s="4" t="s">
        <v>863</v>
      </c>
      <c r="C114" s="5" t="s">
        <v>8</v>
      </c>
      <c r="D114" s="5" t="s">
        <v>9</v>
      </c>
      <c r="E114" s="5" t="s">
        <v>11</v>
      </c>
      <c r="F114" s="5" t="s">
        <v>10</v>
      </c>
    </row>
    <row r="115" spans="1:6" ht="15" customHeight="1">
      <c r="A115" s="4" t="s">
        <v>864</v>
      </c>
      <c r="B115" s="4" t="s">
        <v>865</v>
      </c>
      <c r="C115" s="5" t="s">
        <v>8</v>
      </c>
      <c r="D115" s="5" t="s">
        <v>9</v>
      </c>
      <c r="E115" s="5" t="s">
        <v>11</v>
      </c>
      <c r="F115" s="5" t="s">
        <v>11</v>
      </c>
    </row>
    <row r="116" spans="1:6" ht="15" customHeight="1">
      <c r="A116" s="4" t="s">
        <v>866</v>
      </c>
      <c r="B116" s="4" t="s">
        <v>867</v>
      </c>
      <c r="C116" s="5" t="s">
        <v>8</v>
      </c>
      <c r="D116" s="5" t="s">
        <v>9</v>
      </c>
      <c r="E116" s="5" t="s">
        <v>11</v>
      </c>
      <c r="F116" s="5" t="s">
        <v>11</v>
      </c>
    </row>
    <row r="117" spans="1:6" ht="15" customHeight="1">
      <c r="A117" s="4" t="s">
        <v>868</v>
      </c>
      <c r="B117" s="4" t="s">
        <v>869</v>
      </c>
      <c r="C117" s="5" t="s">
        <v>8</v>
      </c>
      <c r="D117" s="5" t="s">
        <v>9</v>
      </c>
      <c r="E117" s="5" t="s">
        <v>11</v>
      </c>
      <c r="F117" s="5" t="s">
        <v>11</v>
      </c>
    </row>
    <row r="118" spans="1:6" ht="15" customHeight="1">
      <c r="A118" s="4" t="s">
        <v>870</v>
      </c>
      <c r="B118" s="4" t="s">
        <v>871</v>
      </c>
      <c r="C118" s="5" t="s">
        <v>8</v>
      </c>
      <c r="D118" s="5" t="s">
        <v>9</v>
      </c>
      <c r="E118" s="5" t="s">
        <v>11</v>
      </c>
      <c r="F118" s="5" t="s">
        <v>11</v>
      </c>
    </row>
    <row r="119" spans="1:6" ht="15" customHeight="1">
      <c r="A119" s="4" t="s">
        <v>872</v>
      </c>
      <c r="B119" s="4" t="s">
        <v>873</v>
      </c>
      <c r="C119" s="5" t="s">
        <v>8</v>
      </c>
      <c r="D119" s="5" t="s">
        <v>9</v>
      </c>
      <c r="E119" s="5" t="s">
        <v>11</v>
      </c>
      <c r="F119" s="5" t="s">
        <v>11</v>
      </c>
    </row>
    <row r="120" spans="1:6" ht="15" customHeight="1">
      <c r="A120" s="4" t="s">
        <v>874</v>
      </c>
      <c r="B120" s="4" t="s">
        <v>875</v>
      </c>
      <c r="C120" s="5" t="s">
        <v>8</v>
      </c>
      <c r="D120" s="5" t="s">
        <v>9</v>
      </c>
      <c r="E120" s="5" t="s">
        <v>10</v>
      </c>
      <c r="F120" s="5" t="s">
        <v>11</v>
      </c>
    </row>
    <row r="121" spans="1:6" ht="15" customHeight="1">
      <c r="A121" s="4" t="s">
        <v>876</v>
      </c>
      <c r="B121" s="4" t="s">
        <v>877</v>
      </c>
      <c r="C121" s="5" t="s">
        <v>8</v>
      </c>
      <c r="D121" s="5" t="s">
        <v>9</v>
      </c>
      <c r="E121" s="5" t="s">
        <v>11</v>
      </c>
      <c r="F121" s="5" t="s">
        <v>11</v>
      </c>
    </row>
    <row r="122" spans="1:6" ht="15" customHeight="1">
      <c r="A122" s="4" t="s">
        <v>878</v>
      </c>
      <c r="B122" s="4" t="s">
        <v>879</v>
      </c>
      <c r="C122" s="5" t="s">
        <v>8</v>
      </c>
      <c r="D122" s="5" t="s">
        <v>9</v>
      </c>
      <c r="E122" s="5" t="s">
        <v>10</v>
      </c>
      <c r="F122" s="5" t="s">
        <v>11</v>
      </c>
    </row>
    <row r="123" spans="1:6" ht="15" customHeight="1">
      <c r="A123" s="4" t="s">
        <v>880</v>
      </c>
      <c r="B123" s="4" t="s">
        <v>881</v>
      </c>
      <c r="C123" s="5" t="s">
        <v>8</v>
      </c>
      <c r="D123" s="5" t="s">
        <v>9</v>
      </c>
      <c r="E123" s="5" t="s">
        <v>11</v>
      </c>
      <c r="F123" s="5" t="s">
        <v>11</v>
      </c>
    </row>
    <row r="124" spans="1:6" ht="15" customHeight="1">
      <c r="A124" s="4" t="s">
        <v>882</v>
      </c>
      <c r="B124" s="4" t="s">
        <v>883</v>
      </c>
      <c r="C124" s="5" t="s">
        <v>8</v>
      </c>
      <c r="D124" s="5" t="s">
        <v>9</v>
      </c>
      <c r="E124" s="5" t="s">
        <v>11</v>
      </c>
      <c r="F124" s="5" t="s">
        <v>11</v>
      </c>
    </row>
    <row r="125" spans="1:6" ht="15" customHeight="1">
      <c r="A125" s="4" t="s">
        <v>884</v>
      </c>
      <c r="B125" s="4" t="s">
        <v>885</v>
      </c>
      <c r="C125" s="5" t="s">
        <v>8</v>
      </c>
      <c r="D125" s="5" t="s">
        <v>9</v>
      </c>
      <c r="E125" s="5" t="s">
        <v>10</v>
      </c>
      <c r="F125" s="5" t="s">
        <v>11</v>
      </c>
    </row>
    <row r="126" spans="1:6" ht="15" customHeight="1">
      <c r="A126" s="4" t="s">
        <v>886</v>
      </c>
      <c r="B126" s="4" t="s">
        <v>887</v>
      </c>
      <c r="C126" s="5" t="s">
        <v>8</v>
      </c>
      <c r="D126" s="5" t="s">
        <v>9</v>
      </c>
      <c r="E126" s="5" t="s">
        <v>11</v>
      </c>
      <c r="F126" s="5" t="s">
        <v>11</v>
      </c>
    </row>
    <row r="127" spans="1:6" ht="15" customHeight="1">
      <c r="A127" s="4" t="s">
        <v>888</v>
      </c>
      <c r="B127" s="4" t="s">
        <v>889</v>
      </c>
      <c r="C127" s="5" t="s">
        <v>8</v>
      </c>
      <c r="D127" s="5" t="s">
        <v>9</v>
      </c>
      <c r="E127" s="5" t="s">
        <v>11</v>
      </c>
      <c r="F127" s="5" t="s">
        <v>11</v>
      </c>
    </row>
    <row r="128" spans="1:6" ht="15" customHeight="1">
      <c r="A128" s="4" t="s">
        <v>890</v>
      </c>
      <c r="B128" s="4" t="s">
        <v>891</v>
      </c>
      <c r="C128" s="5" t="s">
        <v>8</v>
      </c>
      <c r="D128" s="5" t="s">
        <v>9</v>
      </c>
      <c r="E128" s="5" t="s">
        <v>10</v>
      </c>
      <c r="F128" s="5" t="s">
        <v>11</v>
      </c>
    </row>
    <row r="129" spans="1:6" ht="15" customHeight="1">
      <c r="A129" s="4" t="s">
        <v>892</v>
      </c>
      <c r="B129" s="4" t="s">
        <v>893</v>
      </c>
      <c r="C129" s="5" t="s">
        <v>8</v>
      </c>
      <c r="D129" s="5" t="s">
        <v>9</v>
      </c>
      <c r="E129" s="5" t="s">
        <v>11</v>
      </c>
      <c r="F129" s="5" t="s">
        <v>11</v>
      </c>
    </row>
    <row r="130" spans="1:6" ht="15" customHeight="1">
      <c r="A130" s="4" t="s">
        <v>894</v>
      </c>
      <c r="B130" s="4" t="s">
        <v>895</v>
      </c>
      <c r="C130" s="5" t="s">
        <v>8</v>
      </c>
      <c r="D130" s="5" t="s">
        <v>9</v>
      </c>
      <c r="E130" s="5" t="s">
        <v>11</v>
      </c>
      <c r="F130" s="5" t="s">
        <v>11</v>
      </c>
    </row>
    <row r="131" spans="1:6" ht="15" customHeight="1">
      <c r="A131" s="4" t="s">
        <v>896</v>
      </c>
      <c r="B131" s="4" t="s">
        <v>897</v>
      </c>
      <c r="C131" s="5" t="s">
        <v>8</v>
      </c>
      <c r="D131" s="5" t="s">
        <v>9</v>
      </c>
      <c r="E131" s="5" t="s">
        <v>10</v>
      </c>
      <c r="F131" s="5" t="s">
        <v>11</v>
      </c>
    </row>
    <row r="132" spans="1:6" ht="15" customHeight="1">
      <c r="A132" s="4" t="s">
        <v>898</v>
      </c>
      <c r="B132" s="4" t="s">
        <v>899</v>
      </c>
      <c r="C132" s="5" t="s">
        <v>8</v>
      </c>
      <c r="D132" s="5" t="s">
        <v>9</v>
      </c>
      <c r="E132" s="5" t="s">
        <v>11</v>
      </c>
      <c r="F132" s="5" t="s">
        <v>11</v>
      </c>
    </row>
    <row r="133" spans="1:6" ht="15" customHeight="1">
      <c r="A133" s="4" t="s">
        <v>900</v>
      </c>
      <c r="B133" s="4" t="s">
        <v>901</v>
      </c>
      <c r="C133" s="5" t="s">
        <v>8</v>
      </c>
      <c r="D133" s="5" t="s">
        <v>9</v>
      </c>
      <c r="E133" s="5" t="s">
        <v>11</v>
      </c>
      <c r="F133" s="5" t="s">
        <v>11</v>
      </c>
    </row>
    <row r="134" spans="1:6" ht="15" customHeight="1">
      <c r="A134" s="4" t="s">
        <v>902</v>
      </c>
      <c r="B134" s="4" t="s">
        <v>903</v>
      </c>
      <c r="C134" s="5" t="s">
        <v>8</v>
      </c>
      <c r="D134" s="5" t="s">
        <v>9</v>
      </c>
      <c r="E134" s="5" t="s">
        <v>11</v>
      </c>
      <c r="F134" s="5" t="s">
        <v>11</v>
      </c>
    </row>
    <row r="135" spans="1:6" ht="15" customHeight="1">
      <c r="A135" s="4" t="s">
        <v>904</v>
      </c>
      <c r="B135" s="4" t="s">
        <v>905</v>
      </c>
      <c r="C135" s="5" t="s">
        <v>8</v>
      </c>
      <c r="D135" s="5" t="s">
        <v>9</v>
      </c>
      <c r="E135" s="5" t="s">
        <v>11</v>
      </c>
      <c r="F135" s="5" t="s">
        <v>10</v>
      </c>
    </row>
    <row r="136" spans="1:6" ht="15" customHeight="1">
      <c r="A136" s="4" t="s">
        <v>906</v>
      </c>
      <c r="B136" s="4" t="s">
        <v>907</v>
      </c>
      <c r="C136" s="5" t="s">
        <v>8</v>
      </c>
      <c r="D136" s="5" t="s">
        <v>9</v>
      </c>
      <c r="E136" s="5" t="s">
        <v>10</v>
      </c>
      <c r="F136" s="5" t="s">
        <v>11</v>
      </c>
    </row>
    <row r="137" spans="1:6" ht="15" customHeight="1">
      <c r="A137" s="4" t="s">
        <v>908</v>
      </c>
      <c r="B137" s="4" t="s">
        <v>909</v>
      </c>
      <c r="C137" s="5" t="s">
        <v>8</v>
      </c>
      <c r="D137" s="5" t="s">
        <v>9</v>
      </c>
      <c r="E137" s="5" t="s">
        <v>10</v>
      </c>
      <c r="F137" s="5" t="s">
        <v>11</v>
      </c>
    </row>
    <row r="138" spans="1:6" ht="15" customHeight="1">
      <c r="A138" s="4" t="s">
        <v>910</v>
      </c>
      <c r="B138" s="4" t="s">
        <v>911</v>
      </c>
      <c r="C138" s="5" t="s">
        <v>8</v>
      </c>
      <c r="D138" s="5" t="s">
        <v>9</v>
      </c>
      <c r="E138" s="5" t="s">
        <v>10</v>
      </c>
      <c r="F138" s="5" t="s">
        <v>11</v>
      </c>
    </row>
    <row r="139" spans="1:6" ht="15" customHeight="1">
      <c r="A139" s="4" t="s">
        <v>912</v>
      </c>
      <c r="B139" s="4" t="s">
        <v>913</v>
      </c>
      <c r="C139" s="5" t="s">
        <v>8</v>
      </c>
      <c r="D139" s="5" t="s">
        <v>9</v>
      </c>
      <c r="E139" s="5" t="s">
        <v>11</v>
      </c>
      <c r="F139" s="5" t="s">
        <v>11</v>
      </c>
    </row>
    <row r="140" spans="1:6" ht="15" customHeight="1">
      <c r="A140" s="4" t="s">
        <v>914</v>
      </c>
      <c r="B140" s="4" t="s">
        <v>915</v>
      </c>
      <c r="C140" s="5" t="s">
        <v>8</v>
      </c>
      <c r="D140" s="5" t="s">
        <v>9</v>
      </c>
      <c r="E140" s="5" t="s">
        <v>11</v>
      </c>
      <c r="F140" s="5" t="s">
        <v>11</v>
      </c>
    </row>
    <row r="141" spans="1:6" ht="15" customHeight="1">
      <c r="A141" s="4" t="s">
        <v>916</v>
      </c>
      <c r="B141" s="4" t="s">
        <v>917</v>
      </c>
      <c r="C141" s="5" t="s">
        <v>8</v>
      </c>
      <c r="D141" s="5" t="s">
        <v>9</v>
      </c>
      <c r="E141" s="5" t="s">
        <v>11</v>
      </c>
      <c r="F141" s="5" t="s">
        <v>11</v>
      </c>
    </row>
    <row r="142" spans="1:6" ht="15" customHeight="1">
      <c r="A142" s="4" t="s">
        <v>918</v>
      </c>
      <c r="B142" s="4" t="s">
        <v>919</v>
      </c>
      <c r="C142" s="5" t="s">
        <v>8</v>
      </c>
      <c r="D142" s="5" t="s">
        <v>9</v>
      </c>
      <c r="E142" s="5" t="s">
        <v>10</v>
      </c>
      <c r="F142" s="5" t="s">
        <v>11</v>
      </c>
    </row>
    <row r="143" spans="1:6" ht="15" customHeight="1">
      <c r="A143" s="4" t="s">
        <v>920</v>
      </c>
      <c r="B143" s="4" t="s">
        <v>921</v>
      </c>
      <c r="C143" s="5" t="s">
        <v>8</v>
      </c>
      <c r="D143" s="5" t="s">
        <v>9</v>
      </c>
      <c r="E143" s="5" t="s">
        <v>11</v>
      </c>
      <c r="F143" s="5" t="s">
        <v>11</v>
      </c>
    </row>
    <row r="144" spans="1:6" ht="15" customHeight="1">
      <c r="A144" s="4" t="s">
        <v>922</v>
      </c>
      <c r="B144" s="4" t="s">
        <v>923</v>
      </c>
      <c r="C144" s="5" t="s">
        <v>8</v>
      </c>
      <c r="D144" s="5" t="s">
        <v>9</v>
      </c>
      <c r="E144" s="5" t="s">
        <v>11</v>
      </c>
      <c r="F144" s="5" t="s">
        <v>11</v>
      </c>
    </row>
    <row r="145" spans="1:6" ht="15" customHeight="1">
      <c r="A145" s="4" t="s">
        <v>924</v>
      </c>
      <c r="B145" s="4" t="s">
        <v>925</v>
      </c>
      <c r="C145" s="5" t="s">
        <v>8</v>
      </c>
      <c r="D145" s="5" t="s">
        <v>9</v>
      </c>
      <c r="E145" s="5" t="s">
        <v>10</v>
      </c>
      <c r="F145" s="5" t="s">
        <v>11</v>
      </c>
    </row>
    <row r="146" spans="1:6" ht="15" customHeight="1">
      <c r="A146" s="4" t="s">
        <v>926</v>
      </c>
      <c r="B146" s="4" t="s">
        <v>927</v>
      </c>
      <c r="C146" s="5" t="s">
        <v>8</v>
      </c>
      <c r="D146" s="5" t="s">
        <v>9</v>
      </c>
      <c r="E146" s="5" t="s">
        <v>11</v>
      </c>
      <c r="F146" s="5" t="s">
        <v>11</v>
      </c>
    </row>
    <row r="147" spans="1:6" ht="15" customHeight="1">
      <c r="A147" s="4" t="s">
        <v>928</v>
      </c>
      <c r="B147" s="4" t="s">
        <v>929</v>
      </c>
      <c r="C147" s="5" t="s">
        <v>8</v>
      </c>
      <c r="D147" s="5" t="s">
        <v>9</v>
      </c>
      <c r="E147" s="5" t="s">
        <v>11</v>
      </c>
      <c r="F147" s="5" t="s">
        <v>11</v>
      </c>
    </row>
    <row r="148" spans="1:6" ht="15" customHeight="1">
      <c r="A148" s="4" t="s">
        <v>930</v>
      </c>
      <c r="B148" s="4" t="s">
        <v>931</v>
      </c>
      <c r="C148" s="5" t="s">
        <v>8</v>
      </c>
      <c r="D148" s="5" t="s">
        <v>9</v>
      </c>
      <c r="E148" s="5" t="s">
        <v>11</v>
      </c>
      <c r="F148" s="5" t="s">
        <v>11</v>
      </c>
    </row>
    <row r="149" spans="1:6" ht="15" customHeight="1">
      <c r="A149" s="4" t="s">
        <v>932</v>
      </c>
      <c r="B149" s="4" t="s">
        <v>933</v>
      </c>
      <c r="C149" s="5" t="s">
        <v>8</v>
      </c>
      <c r="D149" s="5" t="s">
        <v>9</v>
      </c>
      <c r="E149" s="5" t="s">
        <v>10</v>
      </c>
      <c r="F149" s="5" t="s">
        <v>11</v>
      </c>
    </row>
    <row r="150" spans="1:6" ht="15" customHeight="1">
      <c r="A150" s="4" t="s">
        <v>934</v>
      </c>
      <c r="B150" s="4" t="s">
        <v>935</v>
      </c>
      <c r="C150" s="5" t="s">
        <v>8</v>
      </c>
      <c r="D150" s="5" t="s">
        <v>9</v>
      </c>
      <c r="E150" s="5" t="s">
        <v>11</v>
      </c>
      <c r="F150" s="5" t="s">
        <v>11</v>
      </c>
    </row>
    <row r="151" spans="1:6" ht="15" customHeight="1">
      <c r="A151" s="4" t="s">
        <v>936</v>
      </c>
      <c r="B151" s="4" t="s">
        <v>937</v>
      </c>
      <c r="C151" s="5" t="s">
        <v>8</v>
      </c>
      <c r="D151" s="5" t="s">
        <v>9</v>
      </c>
      <c r="E151" s="5" t="s">
        <v>11</v>
      </c>
      <c r="F151" s="5" t="s">
        <v>11</v>
      </c>
    </row>
    <row r="152" spans="1:6" ht="15" customHeight="1">
      <c r="A152" s="4" t="s">
        <v>938</v>
      </c>
      <c r="B152" s="4" t="s">
        <v>939</v>
      </c>
      <c r="C152" s="5" t="s">
        <v>8</v>
      </c>
      <c r="D152" s="5" t="s">
        <v>9</v>
      </c>
      <c r="E152" s="5" t="s">
        <v>10</v>
      </c>
      <c r="F152" s="5" t="s">
        <v>11</v>
      </c>
    </row>
    <row r="153" spans="1:6" ht="15" customHeight="1">
      <c r="A153" s="4" t="s">
        <v>940</v>
      </c>
      <c r="B153" s="4" t="s">
        <v>941</v>
      </c>
      <c r="C153" s="5" t="s">
        <v>8</v>
      </c>
      <c r="D153" s="5" t="s">
        <v>9</v>
      </c>
      <c r="E153" s="5" t="s">
        <v>11</v>
      </c>
      <c r="F153" s="5" t="s">
        <v>11</v>
      </c>
    </row>
    <row r="154" spans="1:6" ht="15" customHeight="1">
      <c r="A154" s="4" t="s">
        <v>942</v>
      </c>
      <c r="B154" s="4" t="s">
        <v>943</v>
      </c>
      <c r="C154" s="5" t="s">
        <v>8</v>
      </c>
      <c r="D154" s="5" t="s">
        <v>9</v>
      </c>
      <c r="E154" s="5" t="s">
        <v>11</v>
      </c>
      <c r="F154" s="5" t="s">
        <v>11</v>
      </c>
    </row>
    <row r="155" spans="1:6" ht="15" customHeight="1">
      <c r="A155" s="4" t="s">
        <v>944</v>
      </c>
      <c r="B155" s="4" t="s">
        <v>945</v>
      </c>
      <c r="C155" s="5" t="s">
        <v>8</v>
      </c>
      <c r="D155" s="5" t="s">
        <v>9</v>
      </c>
      <c r="E155" s="5" t="s">
        <v>10</v>
      </c>
      <c r="F155" s="5" t="s">
        <v>11</v>
      </c>
    </row>
    <row r="156" spans="1:6" ht="15" customHeight="1">
      <c r="A156" s="4" t="s">
        <v>946</v>
      </c>
      <c r="B156" s="4" t="s">
        <v>947</v>
      </c>
      <c r="C156" s="5" t="s">
        <v>8</v>
      </c>
      <c r="D156" s="5" t="s">
        <v>9</v>
      </c>
      <c r="E156" s="5" t="s">
        <v>11</v>
      </c>
      <c r="F156" s="5" t="s">
        <v>11</v>
      </c>
    </row>
    <row r="157" spans="1:6" ht="15" customHeight="1">
      <c r="A157" s="4" t="s">
        <v>948</v>
      </c>
      <c r="B157" s="4" t="s">
        <v>949</v>
      </c>
      <c r="C157" s="5" t="s">
        <v>8</v>
      </c>
      <c r="D157" s="5" t="s">
        <v>9</v>
      </c>
      <c r="E157" s="5" t="s">
        <v>11</v>
      </c>
      <c r="F157" s="5" t="s">
        <v>11</v>
      </c>
    </row>
    <row r="158" spans="1:6" ht="15" customHeight="1">
      <c r="A158" s="4" t="s">
        <v>950</v>
      </c>
      <c r="B158" s="4" t="s">
        <v>951</v>
      </c>
      <c r="C158" s="5" t="s">
        <v>8</v>
      </c>
      <c r="D158" s="5" t="s">
        <v>9</v>
      </c>
      <c r="E158" s="5" t="s">
        <v>11</v>
      </c>
      <c r="F158" s="5" t="s">
        <v>11</v>
      </c>
    </row>
    <row r="159" spans="1:6" ht="15" customHeight="1">
      <c r="A159" s="4" t="s">
        <v>952</v>
      </c>
      <c r="B159" s="4" t="s">
        <v>953</v>
      </c>
      <c r="C159" s="5" t="s">
        <v>8</v>
      </c>
      <c r="D159" s="5" t="s">
        <v>9</v>
      </c>
      <c r="E159" s="5" t="s">
        <v>11</v>
      </c>
      <c r="F159" s="5" t="s">
        <v>11</v>
      </c>
    </row>
    <row r="160" spans="1:6" ht="15" customHeight="1">
      <c r="A160" s="4" t="s">
        <v>954</v>
      </c>
      <c r="B160" s="4" t="s">
        <v>955</v>
      </c>
      <c r="C160" s="5" t="s">
        <v>8</v>
      </c>
      <c r="D160" s="5" t="s">
        <v>9</v>
      </c>
      <c r="E160" s="5" t="s">
        <v>11</v>
      </c>
      <c r="F160" s="5" t="s">
        <v>11</v>
      </c>
    </row>
    <row r="161" spans="1:6" ht="15" customHeight="1">
      <c r="A161" s="4" t="s">
        <v>956</v>
      </c>
      <c r="B161" s="4" t="s">
        <v>957</v>
      </c>
      <c r="C161" s="5" t="s">
        <v>8</v>
      </c>
      <c r="D161" s="5" t="s">
        <v>9</v>
      </c>
      <c r="E161" s="5" t="s">
        <v>10</v>
      </c>
      <c r="F161" s="5" t="s">
        <v>11</v>
      </c>
    </row>
    <row r="162" spans="1:6" ht="15" customHeight="1">
      <c r="A162" s="4" t="s">
        <v>958</v>
      </c>
      <c r="B162" s="4" t="s">
        <v>959</v>
      </c>
      <c r="C162" s="5" t="s">
        <v>8</v>
      </c>
      <c r="D162" s="5" t="s">
        <v>9</v>
      </c>
      <c r="E162" s="5" t="s">
        <v>11</v>
      </c>
      <c r="F162" s="5" t="s">
        <v>11</v>
      </c>
    </row>
    <row r="163" spans="1:6" ht="15" customHeight="1">
      <c r="A163" s="4" t="s">
        <v>960</v>
      </c>
      <c r="B163" s="4" t="s">
        <v>961</v>
      </c>
      <c r="C163" s="5" t="s">
        <v>8</v>
      </c>
      <c r="D163" s="5" t="s">
        <v>9</v>
      </c>
      <c r="E163" s="5" t="s">
        <v>11</v>
      </c>
      <c r="F163" s="5" t="s">
        <v>11</v>
      </c>
    </row>
    <row r="164" spans="1:6" ht="15" customHeight="1">
      <c r="A164" s="4" t="s">
        <v>962</v>
      </c>
      <c r="B164" s="4" t="s">
        <v>963</v>
      </c>
      <c r="C164" s="5" t="s">
        <v>8</v>
      </c>
      <c r="D164" s="5" t="s">
        <v>9</v>
      </c>
      <c r="E164" s="5" t="s">
        <v>11</v>
      </c>
      <c r="F164" s="5" t="s">
        <v>11</v>
      </c>
    </row>
    <row r="165" spans="1:6" ht="15" customHeight="1">
      <c r="A165" s="4" t="s">
        <v>964</v>
      </c>
      <c r="B165" s="4" t="s">
        <v>965</v>
      </c>
      <c r="C165" s="5" t="s">
        <v>8</v>
      </c>
      <c r="D165" s="5" t="s">
        <v>9</v>
      </c>
      <c r="E165" s="5" t="s">
        <v>11</v>
      </c>
      <c r="F165" s="5" t="s">
        <v>11</v>
      </c>
    </row>
    <row r="166" spans="1:6" ht="15" customHeight="1">
      <c r="A166" s="4" t="s">
        <v>966</v>
      </c>
      <c r="B166" s="4" t="s">
        <v>967</v>
      </c>
      <c r="C166" s="5" t="s">
        <v>8</v>
      </c>
      <c r="D166" s="5" t="s">
        <v>9</v>
      </c>
      <c r="E166" s="5" t="s">
        <v>11</v>
      </c>
      <c r="F166" s="5" t="s">
        <v>11</v>
      </c>
    </row>
    <row r="167" spans="1:6" ht="15" customHeight="1">
      <c r="A167" s="4" t="s">
        <v>968</v>
      </c>
      <c r="B167" s="4" t="s">
        <v>969</v>
      </c>
      <c r="C167" s="5" t="s">
        <v>8</v>
      </c>
      <c r="D167" s="5" t="s">
        <v>9</v>
      </c>
      <c r="E167" s="5" t="s">
        <v>11</v>
      </c>
      <c r="F167" s="5" t="s">
        <v>11</v>
      </c>
    </row>
    <row r="168" spans="1:6" ht="15" customHeight="1">
      <c r="A168" s="4" t="s">
        <v>970</v>
      </c>
      <c r="B168" s="4" t="s">
        <v>971</v>
      </c>
      <c r="C168" s="5" t="s">
        <v>8</v>
      </c>
      <c r="D168" s="5" t="s">
        <v>9</v>
      </c>
      <c r="E168" s="5" t="s">
        <v>11</v>
      </c>
      <c r="F168" s="5" t="s">
        <v>11</v>
      </c>
    </row>
    <row r="169" spans="1:6" ht="15" customHeight="1">
      <c r="A169" s="4" t="s">
        <v>972</v>
      </c>
      <c r="B169" s="4" t="s">
        <v>973</v>
      </c>
      <c r="C169" s="5" t="s">
        <v>8</v>
      </c>
      <c r="D169" s="5" t="s">
        <v>9</v>
      </c>
      <c r="E169" s="5" t="s">
        <v>11</v>
      </c>
      <c r="F169" s="5" t="s">
        <v>11</v>
      </c>
    </row>
    <row r="170" spans="1:6" ht="15" customHeight="1">
      <c r="A170" s="4" t="s">
        <v>974</v>
      </c>
      <c r="B170" s="4" t="s">
        <v>975</v>
      </c>
      <c r="C170" s="5" t="s">
        <v>8</v>
      </c>
      <c r="D170" s="5" t="s">
        <v>9</v>
      </c>
      <c r="E170" s="5" t="s">
        <v>11</v>
      </c>
      <c r="F170" s="5" t="s">
        <v>11</v>
      </c>
    </row>
    <row r="171" spans="1:6" ht="15" customHeight="1">
      <c r="A171" s="4" t="s">
        <v>976</v>
      </c>
      <c r="B171" s="4" t="s">
        <v>977</v>
      </c>
      <c r="C171" s="5" t="s">
        <v>8</v>
      </c>
      <c r="D171" s="5" t="s">
        <v>9</v>
      </c>
      <c r="E171" s="5" t="s">
        <v>10</v>
      </c>
      <c r="F171" s="5" t="s">
        <v>11</v>
      </c>
    </row>
    <row r="172" spans="1:6" ht="15" customHeight="1">
      <c r="A172" s="4" t="s">
        <v>978</v>
      </c>
      <c r="B172" s="4" t="s">
        <v>979</v>
      </c>
      <c r="C172" s="5" t="s">
        <v>8</v>
      </c>
      <c r="D172" s="5" t="s">
        <v>9</v>
      </c>
      <c r="E172" s="5" t="s">
        <v>11</v>
      </c>
      <c r="F172" s="5" t="s">
        <v>11</v>
      </c>
    </row>
    <row r="173" spans="1:6" ht="15" customHeight="1">
      <c r="A173" s="4" t="s">
        <v>980</v>
      </c>
      <c r="B173" s="4" t="s">
        <v>981</v>
      </c>
      <c r="C173" s="5" t="s">
        <v>8</v>
      </c>
      <c r="D173" s="5" t="s">
        <v>9</v>
      </c>
      <c r="E173" s="5" t="s">
        <v>11</v>
      </c>
      <c r="F173" s="5" t="s">
        <v>11</v>
      </c>
    </row>
    <row r="174" spans="1:6" ht="15" customHeight="1">
      <c r="A174" s="4" t="s">
        <v>982</v>
      </c>
      <c r="B174" s="4" t="s">
        <v>983</v>
      </c>
      <c r="C174" s="5" t="s">
        <v>8</v>
      </c>
      <c r="D174" s="5" t="s">
        <v>9</v>
      </c>
      <c r="E174" s="5" t="s">
        <v>11</v>
      </c>
      <c r="F174" s="5" t="s">
        <v>11</v>
      </c>
    </row>
    <row r="175" spans="1:6" ht="15" customHeight="1">
      <c r="A175" s="4" t="s">
        <v>984</v>
      </c>
      <c r="B175" s="4" t="s">
        <v>985</v>
      </c>
      <c r="C175" s="5" t="s">
        <v>8</v>
      </c>
      <c r="D175" s="5" t="s">
        <v>9</v>
      </c>
      <c r="E175" s="5" t="s">
        <v>10</v>
      </c>
      <c r="F175" s="5" t="s">
        <v>11</v>
      </c>
    </row>
    <row r="176" spans="1:6" ht="15" customHeight="1">
      <c r="A176" s="4" t="s">
        <v>986</v>
      </c>
      <c r="B176" s="4" t="s">
        <v>987</v>
      </c>
      <c r="C176" s="5" t="s">
        <v>8</v>
      </c>
      <c r="D176" s="5" t="s">
        <v>9</v>
      </c>
      <c r="E176" s="5" t="s">
        <v>11</v>
      </c>
      <c r="F176" s="5" t="s">
        <v>11</v>
      </c>
    </row>
    <row r="177" spans="1:6" ht="15" customHeight="1">
      <c r="A177" s="4" t="s">
        <v>988</v>
      </c>
      <c r="B177" s="4" t="s">
        <v>989</v>
      </c>
      <c r="C177" s="5" t="s">
        <v>8</v>
      </c>
      <c r="D177" s="5" t="s">
        <v>9</v>
      </c>
      <c r="E177" s="5" t="s">
        <v>11</v>
      </c>
      <c r="F177" s="5" t="s">
        <v>11</v>
      </c>
    </row>
    <row r="178" spans="1:6" ht="15" customHeight="1">
      <c r="A178" s="4" t="s">
        <v>990</v>
      </c>
      <c r="B178" s="4" t="s">
        <v>991</v>
      </c>
      <c r="C178" s="5" t="s">
        <v>8</v>
      </c>
      <c r="D178" s="5" t="s">
        <v>9</v>
      </c>
      <c r="E178" s="5" t="s">
        <v>10</v>
      </c>
      <c r="F178" s="5" t="s">
        <v>11</v>
      </c>
    </row>
    <row r="179" spans="1:6" ht="15" customHeight="1">
      <c r="A179" s="4" t="s">
        <v>992</v>
      </c>
      <c r="B179" s="4" t="s">
        <v>993</v>
      </c>
      <c r="C179" s="5" t="s">
        <v>8</v>
      </c>
      <c r="D179" s="5" t="s">
        <v>9</v>
      </c>
      <c r="E179" s="5" t="s">
        <v>11</v>
      </c>
      <c r="F179" s="5" t="s">
        <v>11</v>
      </c>
    </row>
    <row r="180" spans="1:6" ht="15" customHeight="1">
      <c r="A180" s="4" t="s">
        <v>994</v>
      </c>
      <c r="B180" s="4" t="s">
        <v>995</v>
      </c>
      <c r="C180" s="5" t="s">
        <v>8</v>
      </c>
      <c r="D180" s="5" t="s">
        <v>9</v>
      </c>
      <c r="E180" s="5" t="s">
        <v>11</v>
      </c>
      <c r="F180" s="5" t="s">
        <v>11</v>
      </c>
    </row>
    <row r="181" spans="1:6" ht="15" customHeight="1">
      <c r="A181" s="4" t="s">
        <v>996</v>
      </c>
      <c r="B181" s="4" t="s">
        <v>997</v>
      </c>
      <c r="C181" s="5" t="s">
        <v>8</v>
      </c>
      <c r="D181" s="5" t="s">
        <v>9</v>
      </c>
      <c r="E181" s="5" t="s">
        <v>10</v>
      </c>
      <c r="F181" s="5" t="s">
        <v>11</v>
      </c>
    </row>
    <row r="182" spans="1:6" ht="15" customHeight="1">
      <c r="A182" s="4" t="s">
        <v>998</v>
      </c>
      <c r="B182" s="4" t="s">
        <v>999</v>
      </c>
      <c r="C182" s="5" t="s">
        <v>8</v>
      </c>
      <c r="D182" s="5" t="s">
        <v>9</v>
      </c>
      <c r="E182" s="5" t="s">
        <v>10</v>
      </c>
      <c r="F182" s="5" t="s">
        <v>11</v>
      </c>
    </row>
    <row r="183" spans="1:6" ht="15" customHeight="1">
      <c r="A183" s="4" t="s">
        <v>1000</v>
      </c>
      <c r="B183" s="4" t="s">
        <v>1001</v>
      </c>
      <c r="C183" s="5" t="s">
        <v>8</v>
      </c>
      <c r="D183" s="5" t="s">
        <v>9</v>
      </c>
      <c r="E183" s="5" t="s">
        <v>11</v>
      </c>
      <c r="F183" s="5" t="s">
        <v>11</v>
      </c>
    </row>
    <row r="184" spans="1:6" ht="15" customHeight="1">
      <c r="A184" s="4" t="s">
        <v>1002</v>
      </c>
      <c r="B184" s="4" t="s">
        <v>1003</v>
      </c>
      <c r="C184" s="5" t="s">
        <v>8</v>
      </c>
      <c r="D184" s="5" t="s">
        <v>9</v>
      </c>
      <c r="E184" s="5" t="s">
        <v>11</v>
      </c>
      <c r="F184" s="5" t="s">
        <v>11</v>
      </c>
    </row>
    <row r="185" spans="1:6" ht="15" customHeight="1">
      <c r="A185" s="4" t="s">
        <v>1004</v>
      </c>
      <c r="B185" s="4" t="s">
        <v>1005</v>
      </c>
      <c r="C185" s="5" t="s">
        <v>8</v>
      </c>
      <c r="D185" s="5" t="s">
        <v>9</v>
      </c>
      <c r="E185" s="5" t="s">
        <v>10</v>
      </c>
      <c r="F185" s="5" t="s">
        <v>11</v>
      </c>
    </row>
    <row r="186" spans="1:6" ht="15" customHeight="1">
      <c r="A186" s="4" t="s">
        <v>1006</v>
      </c>
      <c r="B186" s="4" t="s">
        <v>1007</v>
      </c>
      <c r="C186" s="5" t="s">
        <v>8</v>
      </c>
      <c r="D186" s="5" t="s">
        <v>9</v>
      </c>
      <c r="E186" s="5" t="s">
        <v>11</v>
      </c>
      <c r="F186" s="5" t="s">
        <v>11</v>
      </c>
    </row>
    <row r="187" spans="1:6" ht="15" customHeight="1">
      <c r="A187" s="4" t="s">
        <v>1008</v>
      </c>
      <c r="B187" s="4" t="s">
        <v>1009</v>
      </c>
      <c r="C187" s="5" t="s">
        <v>8</v>
      </c>
      <c r="D187" s="5" t="s">
        <v>9</v>
      </c>
      <c r="E187" s="5" t="s">
        <v>11</v>
      </c>
      <c r="F187" s="5" t="s">
        <v>11</v>
      </c>
    </row>
    <row r="188" spans="1:6" ht="15" customHeight="1">
      <c r="A188" s="4" t="s">
        <v>1010</v>
      </c>
      <c r="B188" s="4" t="s">
        <v>1011</v>
      </c>
      <c r="C188" s="5" t="s">
        <v>8</v>
      </c>
      <c r="D188" s="5" t="s">
        <v>9</v>
      </c>
      <c r="E188" s="5" t="s">
        <v>10</v>
      </c>
      <c r="F188" s="5" t="s">
        <v>11</v>
      </c>
    </row>
    <row r="189" spans="1:6" ht="15" customHeight="1">
      <c r="A189" s="4" t="s">
        <v>1012</v>
      </c>
      <c r="B189" s="4" t="s">
        <v>1013</v>
      </c>
      <c r="C189" s="5" t="s">
        <v>8</v>
      </c>
      <c r="D189" s="5" t="s">
        <v>9</v>
      </c>
      <c r="E189" s="5" t="s">
        <v>11</v>
      </c>
      <c r="F189" s="5" t="s">
        <v>11</v>
      </c>
    </row>
    <row r="190" spans="1:6" ht="15" customHeight="1">
      <c r="A190" s="4" t="s">
        <v>1014</v>
      </c>
      <c r="B190" s="4" t="s">
        <v>1015</v>
      </c>
      <c r="C190" s="5" t="s">
        <v>8</v>
      </c>
      <c r="D190" s="5" t="s">
        <v>9</v>
      </c>
      <c r="E190" s="5" t="s">
        <v>11</v>
      </c>
      <c r="F190" s="5" t="s">
        <v>11</v>
      </c>
    </row>
    <row r="191" spans="1:6" ht="15" customHeight="1">
      <c r="A191" s="4" t="s">
        <v>1016</v>
      </c>
      <c r="B191" s="4" t="s">
        <v>1017</v>
      </c>
      <c r="C191" s="5" t="s">
        <v>8</v>
      </c>
      <c r="D191" s="5" t="s">
        <v>9</v>
      </c>
      <c r="E191" s="5" t="s">
        <v>10</v>
      </c>
      <c r="F191" s="5" t="s">
        <v>11</v>
      </c>
    </row>
    <row r="192" spans="1:6" ht="15" customHeight="1">
      <c r="A192" s="4" t="s">
        <v>1018</v>
      </c>
      <c r="B192" s="4" t="s">
        <v>1019</v>
      </c>
      <c r="C192" s="5" t="s">
        <v>8</v>
      </c>
      <c r="D192" s="5" t="s">
        <v>9</v>
      </c>
      <c r="E192" s="5" t="s">
        <v>10</v>
      </c>
      <c r="F192" s="5" t="s">
        <v>11</v>
      </c>
    </row>
    <row r="193" spans="1:6" ht="15" customHeight="1">
      <c r="A193" s="4" t="s">
        <v>1020</v>
      </c>
      <c r="B193" s="4" t="s">
        <v>1021</v>
      </c>
      <c r="C193" s="5" t="s">
        <v>8</v>
      </c>
      <c r="D193" s="5" t="s">
        <v>9</v>
      </c>
      <c r="E193" s="5" t="s">
        <v>11</v>
      </c>
      <c r="F193" s="5" t="s">
        <v>11</v>
      </c>
    </row>
    <row r="194" spans="1:6" ht="15" customHeight="1">
      <c r="A194" s="4" t="s">
        <v>1022</v>
      </c>
      <c r="B194" s="4" t="s">
        <v>1023</v>
      </c>
      <c r="C194" s="5" t="s">
        <v>8</v>
      </c>
      <c r="D194" s="5" t="s">
        <v>9</v>
      </c>
      <c r="E194" s="5" t="s">
        <v>11</v>
      </c>
      <c r="F194" s="5" t="s">
        <v>11</v>
      </c>
    </row>
    <row r="195" spans="1:6" ht="15" customHeight="1">
      <c r="A195" s="4" t="s">
        <v>1024</v>
      </c>
      <c r="B195" s="4" t="s">
        <v>1025</v>
      </c>
      <c r="C195" s="5" t="s">
        <v>8</v>
      </c>
      <c r="D195" s="5" t="s">
        <v>9</v>
      </c>
      <c r="E195" s="5" t="s">
        <v>11</v>
      </c>
      <c r="F195" s="5" t="s">
        <v>11</v>
      </c>
    </row>
    <row r="196" spans="1:6" ht="15" customHeight="1">
      <c r="A196" s="4" t="s">
        <v>1026</v>
      </c>
      <c r="B196" s="4" t="s">
        <v>1027</v>
      </c>
      <c r="C196" s="5" t="s">
        <v>8</v>
      </c>
      <c r="D196" s="5" t="s">
        <v>9</v>
      </c>
      <c r="E196" s="5" t="s">
        <v>10</v>
      </c>
      <c r="F196" s="5" t="s">
        <v>11</v>
      </c>
    </row>
    <row r="197" spans="1:6" ht="15" customHeight="1">
      <c r="A197" s="4" t="s">
        <v>1028</v>
      </c>
      <c r="B197" s="4" t="s">
        <v>1029</v>
      </c>
      <c r="C197" s="5" t="s">
        <v>8</v>
      </c>
      <c r="D197" s="5" t="s">
        <v>9</v>
      </c>
      <c r="E197" s="5" t="s">
        <v>11</v>
      </c>
      <c r="F197" s="5" t="s">
        <v>11</v>
      </c>
    </row>
    <row r="198" spans="1:6" ht="15" customHeight="1">
      <c r="A198" s="4" t="s">
        <v>1030</v>
      </c>
      <c r="B198" s="4" t="s">
        <v>1031</v>
      </c>
      <c r="C198" s="5" t="s">
        <v>8</v>
      </c>
      <c r="D198" s="5" t="s">
        <v>9</v>
      </c>
      <c r="E198" s="5" t="s">
        <v>11</v>
      </c>
      <c r="F198" s="5" t="s">
        <v>11</v>
      </c>
    </row>
    <row r="199" spans="1:6" ht="15" customHeight="1">
      <c r="A199" s="4" t="s">
        <v>1032</v>
      </c>
      <c r="B199" s="4" t="s">
        <v>1033</v>
      </c>
      <c r="C199" s="5" t="s">
        <v>8</v>
      </c>
      <c r="D199" s="5" t="s">
        <v>9</v>
      </c>
      <c r="E199" s="5" t="s">
        <v>11</v>
      </c>
      <c r="F199" s="5" t="s">
        <v>11</v>
      </c>
    </row>
    <row r="200" spans="1:6" ht="15" customHeight="1">
      <c r="A200" s="4" t="s">
        <v>1034</v>
      </c>
      <c r="B200" s="4" t="s">
        <v>1035</v>
      </c>
      <c r="C200" s="5" t="s">
        <v>8</v>
      </c>
      <c r="D200" s="5" t="s">
        <v>9</v>
      </c>
      <c r="E200" s="5" t="s">
        <v>10</v>
      </c>
      <c r="F200" s="5" t="s">
        <v>11</v>
      </c>
    </row>
    <row r="201" spans="1:6" ht="15" customHeight="1">
      <c r="A201" s="4" t="s">
        <v>1036</v>
      </c>
      <c r="B201" s="4" t="s">
        <v>1037</v>
      </c>
      <c r="C201" s="5" t="s">
        <v>8</v>
      </c>
      <c r="D201" s="5" t="s">
        <v>9</v>
      </c>
      <c r="E201" s="5" t="s">
        <v>11</v>
      </c>
      <c r="F201" s="5" t="s">
        <v>11</v>
      </c>
    </row>
    <row r="202" spans="1:6" ht="15" customHeight="1">
      <c r="A202" s="4" t="s">
        <v>1038</v>
      </c>
      <c r="B202" s="4" t="s">
        <v>1039</v>
      </c>
      <c r="C202" s="5" t="s">
        <v>8</v>
      </c>
      <c r="D202" s="5" t="s">
        <v>9</v>
      </c>
      <c r="E202" s="5" t="s">
        <v>11</v>
      </c>
      <c r="F202" s="5" t="s">
        <v>11</v>
      </c>
    </row>
    <row r="203" spans="1:6" ht="15" customHeight="1">
      <c r="A203" s="4" t="s">
        <v>1040</v>
      </c>
      <c r="B203" s="4" t="s">
        <v>1041</v>
      </c>
      <c r="C203" s="5" t="s">
        <v>8</v>
      </c>
      <c r="D203" s="5" t="s">
        <v>9</v>
      </c>
      <c r="E203" s="5" t="s">
        <v>11</v>
      </c>
      <c r="F203" s="5" t="s">
        <v>11</v>
      </c>
    </row>
    <row r="204" spans="1:6" ht="15" customHeight="1">
      <c r="A204" s="4" t="s">
        <v>1042</v>
      </c>
      <c r="B204" s="4" t="s">
        <v>1043</v>
      </c>
      <c r="C204" s="5" t="s">
        <v>8</v>
      </c>
      <c r="D204" s="5" t="s">
        <v>9</v>
      </c>
      <c r="E204" s="5" t="s">
        <v>11</v>
      </c>
      <c r="F204" s="5" t="s">
        <v>11</v>
      </c>
    </row>
    <row r="205" spans="1:6" ht="15" customHeight="1">
      <c r="A205" s="4" t="s">
        <v>1044</v>
      </c>
      <c r="B205" s="4" t="s">
        <v>1045</v>
      </c>
      <c r="C205" s="5" t="s">
        <v>8</v>
      </c>
      <c r="D205" s="5" t="s">
        <v>9</v>
      </c>
      <c r="E205" s="5" t="s">
        <v>10</v>
      </c>
      <c r="F205" s="5" t="s">
        <v>11</v>
      </c>
    </row>
    <row r="206" spans="1:6" ht="15" customHeight="1">
      <c r="A206" s="4" t="s">
        <v>1046</v>
      </c>
      <c r="B206" s="4" t="s">
        <v>1047</v>
      </c>
      <c r="C206" s="5" t="s">
        <v>8</v>
      </c>
      <c r="D206" s="5" t="s">
        <v>9</v>
      </c>
      <c r="E206" s="5" t="s">
        <v>11</v>
      </c>
      <c r="F206" s="5" t="s">
        <v>11</v>
      </c>
    </row>
    <row r="207" spans="1:6" ht="15" customHeight="1">
      <c r="A207" s="4" t="s">
        <v>1048</v>
      </c>
      <c r="B207" s="4" t="s">
        <v>1049</v>
      </c>
      <c r="C207" s="5" t="s">
        <v>8</v>
      </c>
      <c r="D207" s="5" t="s">
        <v>9</v>
      </c>
      <c r="E207" s="5" t="s">
        <v>11</v>
      </c>
      <c r="F207" s="5" t="s">
        <v>11</v>
      </c>
    </row>
    <row r="208" spans="1:6" ht="15" customHeight="1">
      <c r="A208" s="4" t="s">
        <v>1050</v>
      </c>
      <c r="B208" s="4" t="s">
        <v>1051</v>
      </c>
      <c r="C208" s="5" t="s">
        <v>8</v>
      </c>
      <c r="D208" s="5" t="s">
        <v>9</v>
      </c>
      <c r="E208" s="5" t="s">
        <v>11</v>
      </c>
      <c r="F208" s="5" t="s">
        <v>11</v>
      </c>
    </row>
    <row r="209" spans="1:6" ht="15" customHeight="1">
      <c r="A209" s="4" t="s">
        <v>1052</v>
      </c>
      <c r="B209" s="4" t="s">
        <v>1053</v>
      </c>
      <c r="C209" s="5" t="s">
        <v>8</v>
      </c>
      <c r="D209" s="5" t="s">
        <v>9</v>
      </c>
      <c r="E209" s="5" t="s">
        <v>11</v>
      </c>
      <c r="F209" s="5" t="s">
        <v>11</v>
      </c>
    </row>
    <row r="210" spans="1:6" ht="15" customHeight="1">
      <c r="A210" s="4" t="s">
        <v>1054</v>
      </c>
      <c r="B210" s="4" t="s">
        <v>1055</v>
      </c>
      <c r="C210" s="5" t="s">
        <v>8</v>
      </c>
      <c r="D210" s="5" t="s">
        <v>9</v>
      </c>
      <c r="E210" s="5" t="s">
        <v>11</v>
      </c>
      <c r="F210" s="5" t="s">
        <v>11</v>
      </c>
    </row>
    <row r="211" spans="1:6" ht="15" customHeight="1">
      <c r="A211" s="4" t="s">
        <v>1056</v>
      </c>
      <c r="B211" s="4" t="s">
        <v>1057</v>
      </c>
      <c r="C211" s="5" t="s">
        <v>8</v>
      </c>
      <c r="D211" s="5" t="s">
        <v>9</v>
      </c>
      <c r="E211" s="5" t="s">
        <v>10</v>
      </c>
      <c r="F211" s="5" t="s">
        <v>11</v>
      </c>
    </row>
    <row r="212" spans="1:6" ht="15" customHeight="1">
      <c r="A212" s="4" t="s">
        <v>1058</v>
      </c>
      <c r="B212" s="4" t="s">
        <v>1059</v>
      </c>
      <c r="C212" s="5" t="s">
        <v>8</v>
      </c>
      <c r="D212" s="5" t="s">
        <v>9</v>
      </c>
      <c r="E212" s="5" t="s">
        <v>11</v>
      </c>
      <c r="F212" s="5" t="s">
        <v>11</v>
      </c>
    </row>
    <row r="213" spans="1:6" ht="15" customHeight="1">
      <c r="A213" s="4" t="s">
        <v>1060</v>
      </c>
      <c r="B213" s="4" t="s">
        <v>1061</v>
      </c>
      <c r="C213" s="5" t="s">
        <v>8</v>
      </c>
      <c r="D213" s="5" t="s">
        <v>9</v>
      </c>
      <c r="E213" s="5" t="s">
        <v>11</v>
      </c>
      <c r="F213" s="5" t="s">
        <v>11</v>
      </c>
    </row>
    <row r="214" spans="1:6" ht="15" customHeight="1">
      <c r="A214" s="4" t="s">
        <v>1062</v>
      </c>
      <c r="B214" s="4" t="s">
        <v>1063</v>
      </c>
      <c r="C214" s="5" t="s">
        <v>8</v>
      </c>
      <c r="D214" s="5" t="s">
        <v>9</v>
      </c>
      <c r="E214" s="5" t="s">
        <v>11</v>
      </c>
      <c r="F214" s="5" t="s">
        <v>11</v>
      </c>
    </row>
    <row r="215" spans="1:6" ht="15" customHeight="1">
      <c r="A215" s="4" t="s">
        <v>1064</v>
      </c>
      <c r="B215" s="4" t="s">
        <v>1065</v>
      </c>
      <c r="C215" s="5" t="s">
        <v>8</v>
      </c>
      <c r="D215" s="5" t="s">
        <v>9</v>
      </c>
      <c r="E215" s="5" t="s">
        <v>10</v>
      </c>
      <c r="F215" s="5" t="s">
        <v>11</v>
      </c>
    </row>
    <row r="216" spans="1:6" ht="15" customHeight="1">
      <c r="A216" s="4" t="s">
        <v>1066</v>
      </c>
      <c r="B216" s="4" t="s">
        <v>1067</v>
      </c>
      <c r="C216" s="5" t="s">
        <v>8</v>
      </c>
      <c r="D216" s="5" t="s">
        <v>9</v>
      </c>
      <c r="E216" s="5" t="s">
        <v>11</v>
      </c>
      <c r="F216" s="5" t="s">
        <v>11</v>
      </c>
    </row>
    <row r="217" spans="1:6" ht="15" customHeight="1">
      <c r="A217" s="4" t="s">
        <v>1068</v>
      </c>
      <c r="B217" s="4" t="s">
        <v>1069</v>
      </c>
      <c r="C217" s="5" t="s">
        <v>8</v>
      </c>
      <c r="D217" s="5" t="s">
        <v>9</v>
      </c>
      <c r="E217" s="5" t="s">
        <v>11</v>
      </c>
      <c r="F217" s="5" t="s">
        <v>11</v>
      </c>
    </row>
    <row r="218" spans="1:6" ht="15" customHeight="1">
      <c r="A218" s="4" t="s">
        <v>1070</v>
      </c>
      <c r="B218" s="4" t="s">
        <v>1071</v>
      </c>
      <c r="C218" s="5" t="s">
        <v>8</v>
      </c>
      <c r="D218" s="5" t="s">
        <v>9</v>
      </c>
      <c r="E218" s="5" t="s">
        <v>11</v>
      </c>
      <c r="F218" s="5" t="s">
        <v>11</v>
      </c>
    </row>
    <row r="219" spans="1:6" ht="15" customHeight="1">
      <c r="A219" s="4" t="s">
        <v>1072</v>
      </c>
      <c r="B219" s="4" t="s">
        <v>1073</v>
      </c>
      <c r="C219" s="5" t="s">
        <v>8</v>
      </c>
      <c r="D219" s="5" t="s">
        <v>9</v>
      </c>
      <c r="E219" s="5" t="s">
        <v>11</v>
      </c>
      <c r="F219" s="5" t="s">
        <v>11</v>
      </c>
    </row>
    <row r="220" spans="1:6" ht="15" customHeight="1">
      <c r="A220" s="4" t="s">
        <v>1074</v>
      </c>
      <c r="B220" s="4" t="s">
        <v>1075</v>
      </c>
      <c r="C220" s="5" t="s">
        <v>8</v>
      </c>
      <c r="D220" s="5" t="s">
        <v>9</v>
      </c>
      <c r="E220" s="5" t="s">
        <v>10</v>
      </c>
      <c r="F220" s="5" t="s">
        <v>11</v>
      </c>
    </row>
    <row r="221" spans="1:6" ht="15" customHeight="1">
      <c r="A221" s="4" t="s">
        <v>1076</v>
      </c>
      <c r="B221" s="4" t="s">
        <v>1077</v>
      </c>
      <c r="C221" s="5" t="s">
        <v>8</v>
      </c>
      <c r="D221" s="5" t="s">
        <v>9</v>
      </c>
      <c r="E221" s="5" t="s">
        <v>11</v>
      </c>
      <c r="F221" s="5" t="s">
        <v>11</v>
      </c>
    </row>
    <row r="222" spans="1:6" ht="15" customHeight="1">
      <c r="A222" s="4" t="s">
        <v>1078</v>
      </c>
      <c r="B222" s="4" t="s">
        <v>1079</v>
      </c>
      <c r="C222" s="5" t="s">
        <v>8</v>
      </c>
      <c r="D222" s="5" t="s">
        <v>9</v>
      </c>
      <c r="E222" s="5" t="s">
        <v>11</v>
      </c>
      <c r="F222" s="5" t="s">
        <v>11</v>
      </c>
    </row>
    <row r="223" spans="1:6" ht="15" customHeight="1">
      <c r="A223" s="4" t="s">
        <v>1080</v>
      </c>
      <c r="B223" s="4" t="s">
        <v>1081</v>
      </c>
      <c r="C223" s="5" t="s">
        <v>8</v>
      </c>
      <c r="D223" s="5" t="s">
        <v>9</v>
      </c>
      <c r="E223" s="5" t="s">
        <v>10</v>
      </c>
      <c r="F223" s="5" t="s">
        <v>11</v>
      </c>
    </row>
    <row r="224" spans="1:6" ht="15" customHeight="1">
      <c r="A224" s="4" t="s">
        <v>1082</v>
      </c>
      <c r="B224" s="4" t="s">
        <v>1083</v>
      </c>
      <c r="C224" s="5" t="s">
        <v>8</v>
      </c>
      <c r="D224" s="5" t="s">
        <v>9</v>
      </c>
      <c r="E224" s="5" t="s">
        <v>11</v>
      </c>
      <c r="F224" s="5" t="s">
        <v>11</v>
      </c>
    </row>
    <row r="225" spans="1:6" ht="15" customHeight="1">
      <c r="A225" s="4" t="s">
        <v>1084</v>
      </c>
      <c r="B225" s="4" t="s">
        <v>1085</v>
      </c>
      <c r="C225" s="5" t="s">
        <v>8</v>
      </c>
      <c r="D225" s="5" t="s">
        <v>9</v>
      </c>
      <c r="E225" s="5" t="s">
        <v>10</v>
      </c>
      <c r="F225" s="5" t="s">
        <v>11</v>
      </c>
    </row>
    <row r="226" spans="1:6" ht="15" customHeight="1">
      <c r="A226" s="4" t="s">
        <v>1086</v>
      </c>
      <c r="B226" s="4" t="s">
        <v>1087</v>
      </c>
      <c r="C226" s="5" t="s">
        <v>8</v>
      </c>
      <c r="D226" s="5" t="s">
        <v>9</v>
      </c>
      <c r="E226" s="5" t="s">
        <v>11</v>
      </c>
      <c r="F226" s="5" t="s">
        <v>11</v>
      </c>
    </row>
    <row r="227" spans="1:6" ht="15" customHeight="1">
      <c r="A227" s="4" t="s">
        <v>1088</v>
      </c>
      <c r="B227" s="4" t="s">
        <v>1089</v>
      </c>
      <c r="C227" s="5" t="s">
        <v>8</v>
      </c>
      <c r="D227" s="5" t="s">
        <v>9</v>
      </c>
      <c r="E227" s="5" t="s">
        <v>11</v>
      </c>
      <c r="F227" s="5" t="s">
        <v>11</v>
      </c>
    </row>
    <row r="228" spans="1:6" ht="15" customHeight="1">
      <c r="A228" s="4" t="s">
        <v>1090</v>
      </c>
      <c r="B228" s="4" t="s">
        <v>1091</v>
      </c>
      <c r="C228" s="5" t="s">
        <v>8</v>
      </c>
      <c r="D228" s="5" t="s">
        <v>9</v>
      </c>
      <c r="E228" s="5" t="s">
        <v>10</v>
      </c>
      <c r="F228" s="5" t="s">
        <v>11</v>
      </c>
    </row>
    <row r="229" spans="1:6" ht="15" customHeight="1">
      <c r="A229" s="4" t="s">
        <v>1092</v>
      </c>
      <c r="B229" s="4" t="s">
        <v>1093</v>
      </c>
      <c r="C229" s="5" t="s">
        <v>8</v>
      </c>
      <c r="D229" s="5" t="s">
        <v>9</v>
      </c>
      <c r="E229" s="5" t="s">
        <v>11</v>
      </c>
      <c r="F229" s="5" t="s">
        <v>11</v>
      </c>
    </row>
    <row r="230" spans="1:6" ht="15" customHeight="1">
      <c r="A230" s="4" t="s">
        <v>1094</v>
      </c>
      <c r="B230" s="4" t="s">
        <v>1095</v>
      </c>
      <c r="C230" s="5" t="s">
        <v>8</v>
      </c>
      <c r="D230" s="5" t="s">
        <v>9</v>
      </c>
      <c r="E230" s="5" t="s">
        <v>11</v>
      </c>
      <c r="F230" s="5" t="s">
        <v>11</v>
      </c>
    </row>
    <row r="231" spans="1:6" ht="15" customHeight="1">
      <c r="A231" s="4" t="s">
        <v>1096</v>
      </c>
      <c r="B231" s="4" t="s">
        <v>1097</v>
      </c>
      <c r="C231" s="5" t="s">
        <v>8</v>
      </c>
      <c r="D231" s="5" t="s">
        <v>9</v>
      </c>
      <c r="E231" s="5" t="s">
        <v>11</v>
      </c>
      <c r="F231" s="5" t="s">
        <v>11</v>
      </c>
    </row>
    <row r="232" spans="1:6" ht="15" customHeight="1">
      <c r="A232" s="4" t="s">
        <v>1098</v>
      </c>
      <c r="B232" s="4" t="s">
        <v>1099</v>
      </c>
      <c r="C232" s="5" t="s">
        <v>8</v>
      </c>
      <c r="D232" s="5" t="s">
        <v>9</v>
      </c>
      <c r="E232" s="5" t="s">
        <v>11</v>
      </c>
      <c r="F232" s="5" t="s">
        <v>11</v>
      </c>
    </row>
    <row r="233" spans="1:6" ht="15" customHeight="1">
      <c r="A233" s="4" t="s">
        <v>1100</v>
      </c>
      <c r="B233" s="4" t="s">
        <v>1101</v>
      </c>
      <c r="C233" s="5" t="s">
        <v>8</v>
      </c>
      <c r="D233" s="5" t="s">
        <v>9</v>
      </c>
      <c r="E233" s="5" t="s">
        <v>11</v>
      </c>
      <c r="F233" s="5" t="s">
        <v>11</v>
      </c>
    </row>
    <row r="234" spans="1:6" ht="15" customHeight="1">
      <c r="A234" s="4" t="s">
        <v>1102</v>
      </c>
      <c r="B234" s="4" t="s">
        <v>1103</v>
      </c>
      <c r="C234" s="5" t="s">
        <v>8</v>
      </c>
      <c r="D234" s="5" t="s">
        <v>9</v>
      </c>
      <c r="E234" s="5" t="s">
        <v>10</v>
      </c>
      <c r="F234" s="5" t="s">
        <v>11</v>
      </c>
    </row>
    <row r="235" spans="1:6" ht="15" customHeight="1">
      <c r="A235" s="4" t="s">
        <v>1104</v>
      </c>
      <c r="B235" s="4" t="s">
        <v>1105</v>
      </c>
      <c r="C235" s="5" t="s">
        <v>8</v>
      </c>
      <c r="D235" s="5" t="s">
        <v>9</v>
      </c>
      <c r="E235" s="5" t="s">
        <v>11</v>
      </c>
      <c r="F235" s="5" t="s">
        <v>11</v>
      </c>
    </row>
    <row r="236" spans="1:6" ht="15" customHeight="1">
      <c r="A236" s="4" t="s">
        <v>1106</v>
      </c>
      <c r="B236" s="4" t="s">
        <v>1107</v>
      </c>
      <c r="C236" s="5" t="s">
        <v>8</v>
      </c>
      <c r="D236" s="5" t="s">
        <v>9</v>
      </c>
      <c r="E236" s="5" t="s">
        <v>11</v>
      </c>
      <c r="F236" s="5" t="s">
        <v>11</v>
      </c>
    </row>
    <row r="237" spans="1:6" ht="15" customHeight="1">
      <c r="A237" s="4" t="s">
        <v>1108</v>
      </c>
      <c r="B237" s="4" t="s">
        <v>1109</v>
      </c>
      <c r="C237" s="5" t="s">
        <v>8</v>
      </c>
      <c r="D237" s="5" t="s">
        <v>9</v>
      </c>
      <c r="E237" s="5" t="s">
        <v>11</v>
      </c>
      <c r="F237" s="5" t="s">
        <v>11</v>
      </c>
    </row>
    <row r="238" spans="1:6" ht="15" customHeight="1">
      <c r="A238" s="4" t="s">
        <v>1110</v>
      </c>
      <c r="B238" s="4" t="s">
        <v>1111</v>
      </c>
      <c r="C238" s="5" t="s">
        <v>8</v>
      </c>
      <c r="D238" s="5" t="s">
        <v>9</v>
      </c>
      <c r="E238" s="5" t="s">
        <v>10</v>
      </c>
      <c r="F238" s="5" t="s">
        <v>11</v>
      </c>
    </row>
    <row r="239" spans="1:6" ht="15" customHeight="1">
      <c r="A239" s="4" t="s">
        <v>1112</v>
      </c>
      <c r="B239" s="4" t="s">
        <v>1113</v>
      </c>
      <c r="C239" s="5" t="s">
        <v>8</v>
      </c>
      <c r="D239" s="5" t="s">
        <v>9</v>
      </c>
      <c r="E239" s="5" t="s">
        <v>11</v>
      </c>
      <c r="F239" s="5" t="s">
        <v>11</v>
      </c>
    </row>
    <row r="240" spans="1:6" ht="15" customHeight="1">
      <c r="A240" s="4" t="s">
        <v>1114</v>
      </c>
      <c r="B240" s="4" t="s">
        <v>1115</v>
      </c>
      <c r="C240" s="5" t="s">
        <v>8</v>
      </c>
      <c r="D240" s="5" t="s">
        <v>9</v>
      </c>
      <c r="E240" s="5" t="s">
        <v>11</v>
      </c>
      <c r="F240" s="5" t="s">
        <v>11</v>
      </c>
    </row>
    <row r="241" spans="1:6" ht="15" customHeight="1">
      <c r="A241" s="4" t="s">
        <v>1116</v>
      </c>
      <c r="B241" s="4" t="s">
        <v>1117</v>
      </c>
      <c r="C241" s="5" t="s">
        <v>8</v>
      </c>
      <c r="D241" s="5" t="s">
        <v>9</v>
      </c>
      <c r="E241" s="5" t="s">
        <v>10</v>
      </c>
      <c r="F241" s="5" t="s">
        <v>11</v>
      </c>
    </row>
    <row r="242" spans="1:6" ht="15" customHeight="1">
      <c r="A242" s="4" t="s">
        <v>1118</v>
      </c>
      <c r="B242" s="4" t="s">
        <v>1119</v>
      </c>
      <c r="C242" s="5" t="s">
        <v>8</v>
      </c>
      <c r="D242" s="5" t="s">
        <v>9</v>
      </c>
      <c r="E242" s="5" t="s">
        <v>11</v>
      </c>
      <c r="F242" s="5" t="s">
        <v>11</v>
      </c>
    </row>
    <row r="243" spans="1:6" ht="15" customHeight="1">
      <c r="A243" s="4" t="s">
        <v>1120</v>
      </c>
      <c r="B243" s="4" t="s">
        <v>1121</v>
      </c>
      <c r="C243" s="5" t="s">
        <v>8</v>
      </c>
      <c r="D243" s="5" t="s">
        <v>9</v>
      </c>
      <c r="E243" s="5" t="s">
        <v>10</v>
      </c>
      <c r="F243" s="5" t="s">
        <v>11</v>
      </c>
    </row>
    <row r="244" spans="1:6" ht="15" customHeight="1">
      <c r="A244" s="4" t="s">
        <v>1122</v>
      </c>
      <c r="B244" s="4" t="s">
        <v>1123</v>
      </c>
      <c r="C244" s="5" t="s">
        <v>8</v>
      </c>
      <c r="D244" s="5" t="s">
        <v>9</v>
      </c>
      <c r="E244" s="5" t="s">
        <v>11</v>
      </c>
      <c r="F244" s="5" t="s">
        <v>11</v>
      </c>
    </row>
    <row r="245" spans="1:6" ht="15" customHeight="1">
      <c r="A245" s="4" t="s">
        <v>1124</v>
      </c>
      <c r="B245" s="4" t="s">
        <v>1125</v>
      </c>
      <c r="C245" s="5" t="s">
        <v>8</v>
      </c>
      <c r="D245" s="5" t="s">
        <v>9</v>
      </c>
      <c r="E245" s="5" t="s">
        <v>10</v>
      </c>
      <c r="F245" s="5" t="s">
        <v>11</v>
      </c>
    </row>
    <row r="246" spans="1:6" ht="15" customHeight="1">
      <c r="A246" s="4" t="s">
        <v>1126</v>
      </c>
      <c r="B246" s="4" t="s">
        <v>1127</v>
      </c>
      <c r="C246" s="5" t="s">
        <v>8</v>
      </c>
      <c r="D246" s="5" t="s">
        <v>9</v>
      </c>
      <c r="E246" s="5" t="s">
        <v>11</v>
      </c>
      <c r="F246" s="5" t="s">
        <v>11</v>
      </c>
    </row>
    <row r="247" spans="1:6" ht="15" customHeight="1">
      <c r="A247" s="4" t="s">
        <v>1128</v>
      </c>
      <c r="B247" s="4" t="s">
        <v>1129</v>
      </c>
      <c r="C247" s="5" t="s">
        <v>8</v>
      </c>
      <c r="D247" s="5" t="s">
        <v>9</v>
      </c>
      <c r="E247" s="5" t="s">
        <v>10</v>
      </c>
      <c r="F247" s="5" t="s">
        <v>11</v>
      </c>
    </row>
    <row r="248" spans="1:6" ht="15" customHeight="1">
      <c r="A248" s="4" t="s">
        <v>1130</v>
      </c>
      <c r="B248" s="4" t="s">
        <v>1131</v>
      </c>
      <c r="C248" s="5" t="s">
        <v>8</v>
      </c>
      <c r="D248" s="5" t="s">
        <v>9</v>
      </c>
      <c r="E248" s="5" t="s">
        <v>11</v>
      </c>
      <c r="F248" s="5" t="s">
        <v>11</v>
      </c>
    </row>
    <row r="249" spans="1:6" ht="15" customHeight="1">
      <c r="A249" s="4" t="s">
        <v>1132</v>
      </c>
      <c r="B249" s="4" t="s">
        <v>1133</v>
      </c>
      <c r="C249" s="5" t="s">
        <v>8</v>
      </c>
      <c r="D249" s="5" t="s">
        <v>9</v>
      </c>
      <c r="E249" s="5" t="s">
        <v>11</v>
      </c>
      <c r="F249" s="5" t="s">
        <v>11</v>
      </c>
    </row>
    <row r="250" spans="1:6" ht="15" customHeight="1">
      <c r="A250" s="4" t="s">
        <v>1134</v>
      </c>
      <c r="B250" s="4" t="s">
        <v>1135</v>
      </c>
      <c r="C250" s="5" t="s">
        <v>8</v>
      </c>
      <c r="D250" s="5" t="s">
        <v>9</v>
      </c>
      <c r="E250" s="5" t="s">
        <v>10</v>
      </c>
      <c r="F250" s="5" t="s">
        <v>11</v>
      </c>
    </row>
    <row r="251" spans="1:6" ht="15" customHeight="1">
      <c r="A251" s="4" t="s">
        <v>1136</v>
      </c>
      <c r="B251" s="4" t="s">
        <v>1137</v>
      </c>
      <c r="C251" s="5" t="s">
        <v>8</v>
      </c>
      <c r="D251" s="5" t="s">
        <v>9</v>
      </c>
      <c r="E251" s="5" t="s">
        <v>11</v>
      </c>
      <c r="F251" s="5" t="s">
        <v>11</v>
      </c>
    </row>
    <row r="252" spans="1:6" ht="15" customHeight="1">
      <c r="A252" s="4" t="s">
        <v>1138</v>
      </c>
      <c r="B252" s="4" t="s">
        <v>1139</v>
      </c>
      <c r="C252" s="5" t="s">
        <v>8</v>
      </c>
      <c r="D252" s="5" t="s">
        <v>9</v>
      </c>
      <c r="E252" s="5" t="s">
        <v>11</v>
      </c>
      <c r="F252" s="5" t="s">
        <v>11</v>
      </c>
    </row>
    <row r="253" spans="1:6" ht="15" customHeight="1">
      <c r="A253" s="4" t="s">
        <v>1140</v>
      </c>
      <c r="B253" s="4" t="s">
        <v>1141</v>
      </c>
      <c r="C253" s="5" t="s">
        <v>8</v>
      </c>
      <c r="D253" s="5" t="s">
        <v>9</v>
      </c>
      <c r="E253" s="5" t="s">
        <v>10</v>
      </c>
      <c r="F253" s="5" t="s">
        <v>11</v>
      </c>
    </row>
    <row r="254" spans="1:6" ht="15" customHeight="1">
      <c r="A254" s="4" t="s">
        <v>1142</v>
      </c>
      <c r="B254" s="4" t="s">
        <v>1143</v>
      </c>
      <c r="C254" s="5" t="s">
        <v>8</v>
      </c>
      <c r="D254" s="5" t="s">
        <v>9</v>
      </c>
      <c r="E254" s="5" t="s">
        <v>11</v>
      </c>
      <c r="F254" s="5" t="s">
        <v>11</v>
      </c>
    </row>
    <row r="255" spans="1:6" ht="15" customHeight="1">
      <c r="A255" s="4" t="s">
        <v>1144</v>
      </c>
      <c r="B255" s="4" t="s">
        <v>1145</v>
      </c>
      <c r="C255" s="5" t="s">
        <v>8</v>
      </c>
      <c r="D255" s="5" t="s">
        <v>9</v>
      </c>
      <c r="E255" s="5" t="s">
        <v>11</v>
      </c>
      <c r="F255" s="5" t="s">
        <v>11</v>
      </c>
    </row>
    <row r="256" spans="1:6" ht="15" customHeight="1">
      <c r="A256" s="4" t="s">
        <v>1146</v>
      </c>
      <c r="B256" s="4" t="s">
        <v>1147</v>
      </c>
      <c r="C256" s="5" t="s">
        <v>8</v>
      </c>
      <c r="D256" s="5" t="s">
        <v>9</v>
      </c>
      <c r="E256" s="5" t="s">
        <v>11</v>
      </c>
      <c r="F256" s="5" t="s">
        <v>11</v>
      </c>
    </row>
    <row r="257" spans="1:6" ht="15" customHeight="1">
      <c r="A257" s="4" t="s">
        <v>1148</v>
      </c>
      <c r="B257" s="4" t="s">
        <v>1149</v>
      </c>
      <c r="C257" s="5" t="s">
        <v>77</v>
      </c>
      <c r="D257" s="5" t="s">
        <v>9</v>
      </c>
      <c r="E257" s="5" t="s">
        <v>10</v>
      </c>
      <c r="F257" s="5" t="s">
        <v>11</v>
      </c>
    </row>
    <row r="258" spans="1:6" ht="15" customHeight="1">
      <c r="A258" s="4" t="s">
        <v>1150</v>
      </c>
      <c r="B258" s="4" t="s">
        <v>1151</v>
      </c>
      <c r="C258" s="5" t="s">
        <v>77</v>
      </c>
      <c r="D258" s="5" t="s">
        <v>9</v>
      </c>
      <c r="E258" s="5" t="s">
        <v>10</v>
      </c>
      <c r="F258" s="5" t="s">
        <v>10</v>
      </c>
    </row>
    <row r="259" spans="1:6" ht="15" customHeight="1">
      <c r="A259" s="4" t="s">
        <v>1152</v>
      </c>
      <c r="B259" s="4" t="s">
        <v>1153</v>
      </c>
      <c r="C259" s="5" t="s">
        <v>77</v>
      </c>
      <c r="D259" s="5" t="s">
        <v>9</v>
      </c>
      <c r="E259" s="5" t="s">
        <v>10</v>
      </c>
      <c r="F259" s="5" t="s">
        <v>10</v>
      </c>
    </row>
    <row r="260" spans="1:6" ht="15" customHeight="1">
      <c r="A260" s="4" t="s">
        <v>1154</v>
      </c>
      <c r="B260" s="4" t="s">
        <v>1155</v>
      </c>
      <c r="C260" s="5" t="s">
        <v>77</v>
      </c>
      <c r="D260" s="5" t="s">
        <v>9</v>
      </c>
      <c r="E260" s="5" t="s">
        <v>11</v>
      </c>
      <c r="F260" s="5" t="s">
        <v>11</v>
      </c>
    </row>
    <row r="261" spans="1:6" ht="15" customHeight="1">
      <c r="A261" s="4" t="s">
        <v>1156</v>
      </c>
      <c r="B261" s="4" t="s">
        <v>1157</v>
      </c>
      <c r="C261" s="5" t="s">
        <v>77</v>
      </c>
      <c r="D261" s="5" t="s">
        <v>9</v>
      </c>
      <c r="E261" s="5" t="s">
        <v>11</v>
      </c>
      <c r="F261" s="5" t="s">
        <v>11</v>
      </c>
    </row>
    <row r="262" spans="1:6" ht="15" customHeight="1">
      <c r="A262" s="4" t="s">
        <v>1158</v>
      </c>
      <c r="B262" s="4" t="s">
        <v>1159</v>
      </c>
      <c r="C262" s="5" t="s">
        <v>77</v>
      </c>
      <c r="D262" s="5" t="s">
        <v>9</v>
      </c>
      <c r="E262" s="5" t="s">
        <v>11</v>
      </c>
      <c r="F262" s="5" t="s">
        <v>11</v>
      </c>
    </row>
    <row r="263" spans="1:6" ht="15" customHeight="1">
      <c r="A263" s="4" t="s">
        <v>1160</v>
      </c>
      <c r="B263" s="4" t="s">
        <v>1161</v>
      </c>
      <c r="C263" s="5" t="s">
        <v>77</v>
      </c>
      <c r="D263" s="5" t="s">
        <v>9</v>
      </c>
      <c r="E263" s="5" t="s">
        <v>11</v>
      </c>
      <c r="F263" s="5" t="s">
        <v>11</v>
      </c>
    </row>
    <row r="264" spans="1:6" ht="15" customHeight="1">
      <c r="A264" s="4" t="s">
        <v>1162</v>
      </c>
      <c r="B264" s="4" t="s">
        <v>1163</v>
      </c>
      <c r="C264" s="5" t="s">
        <v>77</v>
      </c>
      <c r="D264" s="5" t="s">
        <v>9</v>
      </c>
      <c r="E264" s="5" t="s">
        <v>11</v>
      </c>
      <c r="F264" s="5" t="s">
        <v>11</v>
      </c>
    </row>
    <row r="265" spans="1:6" ht="15" customHeight="1">
      <c r="A265" s="4" t="s">
        <v>1164</v>
      </c>
      <c r="B265" s="4" t="s">
        <v>1165</v>
      </c>
      <c r="C265" s="5" t="s">
        <v>77</v>
      </c>
      <c r="D265" s="5" t="s">
        <v>9</v>
      </c>
      <c r="E265" s="5" t="s">
        <v>11</v>
      </c>
      <c r="F265" s="5" t="s">
        <v>11</v>
      </c>
    </row>
    <row r="266" spans="1:6" ht="15" customHeight="1">
      <c r="A266" s="4" t="s">
        <v>1166</v>
      </c>
      <c r="B266" s="4" t="s">
        <v>1167</v>
      </c>
      <c r="C266" s="5" t="s">
        <v>8</v>
      </c>
      <c r="D266" s="5" t="s">
        <v>9</v>
      </c>
      <c r="E266" s="5" t="s">
        <v>10</v>
      </c>
      <c r="F266" s="5" t="s">
        <v>11</v>
      </c>
    </row>
    <row r="267" spans="1:6" ht="15" customHeight="1">
      <c r="A267" s="4" t="s">
        <v>1168</v>
      </c>
      <c r="B267" s="4" t="s">
        <v>1169</v>
      </c>
      <c r="C267" s="5" t="s">
        <v>8</v>
      </c>
      <c r="D267" s="5" t="s">
        <v>9</v>
      </c>
      <c r="E267" s="5" t="s">
        <v>11</v>
      </c>
      <c r="F267" s="5" t="s">
        <v>10</v>
      </c>
    </row>
    <row r="268" spans="1:6" ht="15" customHeight="1">
      <c r="A268" s="4" t="s">
        <v>1170</v>
      </c>
      <c r="B268" s="4" t="s">
        <v>1171</v>
      </c>
      <c r="C268" s="5" t="s">
        <v>8</v>
      </c>
      <c r="D268" s="5" t="s">
        <v>9</v>
      </c>
      <c r="E268" s="5" t="s">
        <v>11</v>
      </c>
      <c r="F268" s="5" t="s">
        <v>11</v>
      </c>
    </row>
    <row r="269" spans="1:6" ht="15" customHeight="1">
      <c r="A269" s="4" t="s">
        <v>1172</v>
      </c>
      <c r="B269" s="4" t="s">
        <v>1173</v>
      </c>
      <c r="C269" s="5" t="s">
        <v>8</v>
      </c>
      <c r="D269" s="5" t="s">
        <v>9</v>
      </c>
      <c r="E269" s="5" t="s">
        <v>11</v>
      </c>
      <c r="F269" s="5" t="s">
        <v>11</v>
      </c>
    </row>
    <row r="270" spans="1:6" ht="15" customHeight="1">
      <c r="A270" s="4" t="s">
        <v>1174</v>
      </c>
      <c r="B270" s="4" t="s">
        <v>1175</v>
      </c>
      <c r="C270" s="5" t="s">
        <v>8</v>
      </c>
      <c r="D270" s="5" t="s">
        <v>9</v>
      </c>
      <c r="E270" s="5" t="s">
        <v>11</v>
      </c>
      <c r="F270" s="5" t="s">
        <v>11</v>
      </c>
    </row>
    <row r="271" spans="1:6" ht="15" customHeight="1">
      <c r="A271" s="4" t="s">
        <v>1176</v>
      </c>
      <c r="B271" s="4" t="s">
        <v>1177</v>
      </c>
      <c r="C271" s="5" t="s">
        <v>8</v>
      </c>
      <c r="D271" s="5" t="s">
        <v>9</v>
      </c>
      <c r="E271" s="5" t="s">
        <v>11</v>
      </c>
      <c r="F271" s="5" t="s">
        <v>11</v>
      </c>
    </row>
    <row r="272" spans="1:6" ht="15" customHeight="1">
      <c r="A272" s="4" t="s">
        <v>1178</v>
      </c>
      <c r="B272" s="4" t="s">
        <v>1179</v>
      </c>
      <c r="C272" s="5" t="s">
        <v>8</v>
      </c>
      <c r="D272" s="5" t="s">
        <v>9</v>
      </c>
      <c r="E272" s="5" t="s">
        <v>11</v>
      </c>
      <c r="F272" s="5" t="s">
        <v>11</v>
      </c>
    </row>
    <row r="273" spans="1:6" ht="15" customHeight="1">
      <c r="A273" s="4" t="s">
        <v>1180</v>
      </c>
      <c r="B273" s="4" t="s">
        <v>1181</v>
      </c>
      <c r="C273" s="5" t="s">
        <v>8</v>
      </c>
      <c r="D273" s="5" t="s">
        <v>9</v>
      </c>
      <c r="E273" s="5" t="s">
        <v>11</v>
      </c>
      <c r="F273" s="5" t="s">
        <v>11</v>
      </c>
    </row>
    <row r="274" spans="1:6" ht="15" customHeight="1">
      <c r="A274" s="4" t="s">
        <v>1182</v>
      </c>
      <c r="B274" s="4" t="s">
        <v>1163</v>
      </c>
      <c r="C274" s="5" t="s">
        <v>8</v>
      </c>
      <c r="D274" s="5" t="s">
        <v>9</v>
      </c>
      <c r="E274" s="5" t="s">
        <v>11</v>
      </c>
      <c r="F274" s="5" t="s">
        <v>10</v>
      </c>
    </row>
    <row r="275" spans="1:6" ht="15" customHeight="1">
      <c r="A275" s="4" t="s">
        <v>1183</v>
      </c>
      <c r="B275" s="4" t="s">
        <v>1184</v>
      </c>
      <c r="C275" s="5" t="s">
        <v>8</v>
      </c>
      <c r="D275" s="5" t="s">
        <v>9</v>
      </c>
      <c r="E275" s="5" t="s">
        <v>11</v>
      </c>
      <c r="F275" s="5" t="s">
        <v>11</v>
      </c>
    </row>
    <row r="276" spans="1:6" ht="15" customHeight="1">
      <c r="A276" s="4" t="s">
        <v>1185</v>
      </c>
      <c r="B276" s="4" t="s">
        <v>1186</v>
      </c>
      <c r="C276" s="5" t="s">
        <v>8</v>
      </c>
      <c r="D276" s="5" t="s">
        <v>9</v>
      </c>
      <c r="E276" s="5" t="s">
        <v>11</v>
      </c>
      <c r="F276" s="5" t="s">
        <v>11</v>
      </c>
    </row>
    <row r="277" spans="1:6" ht="15" customHeight="1">
      <c r="A277" s="4" t="s">
        <v>1187</v>
      </c>
      <c r="B277" s="4" t="s">
        <v>1188</v>
      </c>
      <c r="C277" s="5" t="s">
        <v>77</v>
      </c>
      <c r="D277" s="5" t="s">
        <v>9</v>
      </c>
      <c r="E277" s="5" t="s">
        <v>10</v>
      </c>
      <c r="F277" s="5" t="s">
        <v>11</v>
      </c>
    </row>
    <row r="278" spans="1:6" ht="15" customHeight="1">
      <c r="A278" s="4" t="s">
        <v>1189</v>
      </c>
      <c r="B278" s="4" t="s">
        <v>1190</v>
      </c>
      <c r="C278" s="5" t="s">
        <v>8</v>
      </c>
      <c r="D278" s="5" t="s">
        <v>9</v>
      </c>
      <c r="E278" s="5" t="s">
        <v>10</v>
      </c>
      <c r="F278" s="5" t="s">
        <v>11</v>
      </c>
    </row>
    <row r="279" spans="1:6" ht="15" customHeight="1">
      <c r="A279" s="4" t="s">
        <v>1191</v>
      </c>
      <c r="B279" s="4" t="s">
        <v>1192</v>
      </c>
      <c r="C279" s="5" t="s">
        <v>8</v>
      </c>
      <c r="D279" s="5" t="s">
        <v>9</v>
      </c>
      <c r="E279" s="5" t="s">
        <v>11</v>
      </c>
      <c r="F279" s="5" t="s">
        <v>11</v>
      </c>
    </row>
    <row r="280" spans="1:6" ht="15" customHeight="1">
      <c r="A280" s="4" t="s">
        <v>1193</v>
      </c>
      <c r="B280" s="4" t="s">
        <v>1194</v>
      </c>
      <c r="C280" s="5" t="s">
        <v>8</v>
      </c>
      <c r="D280" s="5" t="s">
        <v>9</v>
      </c>
      <c r="E280" s="5" t="s">
        <v>11</v>
      </c>
      <c r="F280" s="5" t="s">
        <v>11</v>
      </c>
    </row>
    <row r="281" spans="1:6" ht="15" customHeight="1">
      <c r="A281" s="4" t="s">
        <v>1195</v>
      </c>
      <c r="B281" s="4" t="s">
        <v>1196</v>
      </c>
      <c r="C281" s="5" t="s">
        <v>8</v>
      </c>
      <c r="D281" s="5" t="s">
        <v>9</v>
      </c>
      <c r="E281" s="5" t="s">
        <v>11</v>
      </c>
      <c r="F281" s="5" t="s">
        <v>11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workbookViewId="0">
      <selection activeCell="J30" sqref="J30"/>
    </sheetView>
  </sheetViews>
  <sheetFormatPr defaultRowHeight="16.5"/>
  <sheetData/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837"/>
  <sheetViews>
    <sheetView showGridLines="0" workbookViewId="0">
      <selection activeCell="C37" sqref="C37"/>
    </sheetView>
  </sheetViews>
  <sheetFormatPr defaultColWidth="9.125" defaultRowHeight="15" customHeight="1"/>
  <cols>
    <col min="1" max="1" width="11.75" style="6" bestFit="1" customWidth="1"/>
    <col min="2" max="6" width="3.125" style="6" customWidth="1"/>
    <col min="7" max="7" width="30.625" style="6" customWidth="1"/>
    <col min="8" max="16384" width="9.125" style="6"/>
  </cols>
  <sheetData>
    <row r="1" spans="1:7" ht="15" customHeight="1">
      <c r="A1" s="465" t="s">
        <v>1197</v>
      </c>
      <c r="B1" s="465"/>
      <c r="C1" s="465"/>
      <c r="D1" s="465"/>
      <c r="E1" s="465"/>
      <c r="F1" s="465"/>
      <c r="G1" s="465"/>
    </row>
    <row r="2" spans="1:7" ht="15" customHeight="1">
      <c r="A2" s="44" t="s">
        <v>1198</v>
      </c>
      <c r="B2" s="43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</row>
    <row r="3" spans="1:7" ht="15" customHeight="1">
      <c r="A3" s="42" t="s">
        <v>1199</v>
      </c>
      <c r="B3" s="41" t="s">
        <v>1200</v>
      </c>
      <c r="C3" s="41"/>
      <c r="D3" s="41"/>
      <c r="E3" s="41"/>
      <c r="F3" s="41"/>
      <c r="G3" s="40"/>
    </row>
    <row r="4" spans="1:7" ht="15" customHeight="1">
      <c r="A4" s="42" t="s">
        <v>1201</v>
      </c>
      <c r="B4" s="41"/>
      <c r="C4" s="41" t="s">
        <v>1202</v>
      </c>
      <c r="D4" s="41"/>
      <c r="E4" s="41"/>
      <c r="F4" s="41"/>
      <c r="G4" s="40"/>
    </row>
    <row r="5" spans="1:7" ht="15" customHeight="1">
      <c r="A5" s="42" t="s">
        <v>1203</v>
      </c>
      <c r="B5" s="41"/>
      <c r="C5" s="41"/>
      <c r="D5" s="41" t="s">
        <v>1204</v>
      </c>
      <c r="E5" s="41"/>
      <c r="F5" s="41"/>
      <c r="G5" s="40"/>
    </row>
    <row r="6" spans="1:7" ht="15" customHeight="1">
      <c r="A6" s="42" t="s">
        <v>1205</v>
      </c>
      <c r="B6" s="41"/>
      <c r="C6" s="41"/>
      <c r="D6" s="41"/>
      <c r="E6" s="41" t="s">
        <v>1206</v>
      </c>
      <c r="F6" s="41"/>
      <c r="G6" s="40"/>
    </row>
    <row r="7" spans="1:7" ht="15" customHeight="1">
      <c r="A7" s="39" t="s">
        <v>1207</v>
      </c>
      <c r="B7" s="38"/>
      <c r="C7" s="38"/>
      <c r="D7" s="38"/>
      <c r="E7" s="38"/>
      <c r="F7" s="38" t="s">
        <v>1206</v>
      </c>
      <c r="G7" s="37"/>
    </row>
    <row r="8" spans="1:7" ht="15" customHeight="1">
      <c r="A8" s="42" t="s">
        <v>1208</v>
      </c>
      <c r="B8" s="41"/>
      <c r="C8" s="41"/>
      <c r="D8" s="41"/>
      <c r="E8" s="41" t="s">
        <v>1209</v>
      </c>
      <c r="F8" s="41"/>
      <c r="G8" s="40"/>
    </row>
    <row r="9" spans="1:7" ht="15" customHeight="1">
      <c r="A9" s="42" t="s">
        <v>1210</v>
      </c>
      <c r="B9" s="41"/>
      <c r="C9" s="41"/>
      <c r="D9" s="41"/>
      <c r="E9" s="41"/>
      <c r="F9" s="41" t="s">
        <v>1209</v>
      </c>
      <c r="G9" s="40"/>
    </row>
    <row r="10" spans="1:7" ht="15" customHeight="1">
      <c r="A10" s="39" t="s">
        <v>1211</v>
      </c>
      <c r="B10" s="38"/>
      <c r="C10" s="38"/>
      <c r="D10" s="38"/>
      <c r="E10" s="38"/>
      <c r="F10" s="38"/>
      <c r="G10" s="37" t="s">
        <v>1212</v>
      </c>
    </row>
    <row r="11" spans="1:7" ht="15" customHeight="1">
      <c r="A11" s="39" t="s">
        <v>1213</v>
      </c>
      <c r="B11" s="38"/>
      <c r="C11" s="38"/>
      <c r="D11" s="38"/>
      <c r="E11" s="38"/>
      <c r="F11" s="38"/>
      <c r="G11" s="37" t="s">
        <v>1214</v>
      </c>
    </row>
    <row r="12" spans="1:7" ht="15" customHeight="1">
      <c r="A12" s="39" t="s">
        <v>1215</v>
      </c>
      <c r="B12" s="38"/>
      <c r="C12" s="38"/>
      <c r="D12" s="38"/>
      <c r="E12" s="38"/>
      <c r="F12" s="38"/>
      <c r="G12" s="37" t="s">
        <v>1216</v>
      </c>
    </row>
    <row r="13" spans="1:7" ht="15" customHeight="1">
      <c r="A13" s="39" t="s">
        <v>1217</v>
      </c>
      <c r="B13" s="38"/>
      <c r="C13" s="38"/>
      <c r="D13" s="38"/>
      <c r="E13" s="38"/>
      <c r="F13" s="38"/>
      <c r="G13" s="37" t="s">
        <v>1218</v>
      </c>
    </row>
    <row r="14" spans="1:7" ht="15" customHeight="1">
      <c r="A14" s="39" t="s">
        <v>1219</v>
      </c>
      <c r="B14" s="38"/>
      <c r="C14" s="38"/>
      <c r="D14" s="38"/>
      <c r="E14" s="38"/>
      <c r="F14" s="38"/>
      <c r="G14" s="37" t="s">
        <v>1220</v>
      </c>
    </row>
    <row r="15" spans="1:7" ht="15" customHeight="1">
      <c r="A15" s="39" t="s">
        <v>1221</v>
      </c>
      <c r="B15" s="38"/>
      <c r="C15" s="38"/>
      <c r="D15" s="38"/>
      <c r="E15" s="38"/>
      <c r="F15" s="38"/>
      <c r="G15" s="37" t="s">
        <v>1222</v>
      </c>
    </row>
    <row r="16" spans="1:7" ht="15" customHeight="1">
      <c r="A16" s="39" t="s">
        <v>1223</v>
      </c>
      <c r="B16" s="38"/>
      <c r="C16" s="38"/>
      <c r="D16" s="38"/>
      <c r="E16" s="38"/>
      <c r="F16" s="38"/>
      <c r="G16" s="37" t="s">
        <v>1224</v>
      </c>
    </row>
    <row r="17" spans="1:7" ht="15" customHeight="1">
      <c r="A17" s="39" t="s">
        <v>1225</v>
      </c>
      <c r="B17" s="38"/>
      <c r="C17" s="38"/>
      <c r="D17" s="38"/>
      <c r="E17" s="38"/>
      <c r="F17" s="38"/>
      <c r="G17" s="37" t="s">
        <v>1226</v>
      </c>
    </row>
    <row r="18" spans="1:7" ht="15" customHeight="1">
      <c r="A18" s="39" t="s">
        <v>1227</v>
      </c>
      <c r="B18" s="38"/>
      <c r="C18" s="38"/>
      <c r="D18" s="38"/>
      <c r="E18" s="38"/>
      <c r="F18" s="38"/>
      <c r="G18" s="37" t="s">
        <v>1228</v>
      </c>
    </row>
    <row r="19" spans="1:7" ht="15" customHeight="1">
      <c r="A19" s="39" t="s">
        <v>1229</v>
      </c>
      <c r="B19" s="38"/>
      <c r="C19" s="38"/>
      <c r="D19" s="38"/>
      <c r="E19" s="38"/>
      <c r="F19" s="38"/>
      <c r="G19" s="37" t="s">
        <v>1230</v>
      </c>
    </row>
    <row r="20" spans="1:7" ht="15" customHeight="1">
      <c r="A20" s="39" t="s">
        <v>1231</v>
      </c>
      <c r="B20" s="38"/>
      <c r="C20" s="38"/>
      <c r="D20" s="38"/>
      <c r="E20" s="38"/>
      <c r="F20" s="38"/>
      <c r="G20" s="37" t="s">
        <v>1232</v>
      </c>
    </row>
    <row r="21" spans="1:7" ht="15" customHeight="1">
      <c r="A21" s="42" t="s">
        <v>1233</v>
      </c>
      <c r="B21" s="41"/>
      <c r="C21" s="41"/>
      <c r="D21" s="41"/>
      <c r="E21" s="41" t="s">
        <v>1234</v>
      </c>
      <c r="F21" s="41"/>
      <c r="G21" s="40"/>
    </row>
    <row r="22" spans="1:7" ht="15" customHeight="1">
      <c r="A22" s="42" t="s">
        <v>1235</v>
      </c>
      <c r="B22" s="41"/>
      <c r="C22" s="41"/>
      <c r="D22" s="41"/>
      <c r="E22" s="41"/>
      <c r="F22" s="41" t="s">
        <v>1234</v>
      </c>
      <c r="G22" s="40"/>
    </row>
    <row r="23" spans="1:7" ht="15" customHeight="1">
      <c r="A23" s="39" t="s">
        <v>1236</v>
      </c>
      <c r="B23" s="38"/>
      <c r="C23" s="38"/>
      <c r="D23" s="38"/>
      <c r="E23" s="38"/>
      <c r="F23" s="38"/>
      <c r="G23" s="37" t="s">
        <v>1237</v>
      </c>
    </row>
    <row r="24" spans="1:7" ht="15" customHeight="1">
      <c r="A24" s="39" t="s">
        <v>1238</v>
      </c>
      <c r="B24" s="38"/>
      <c r="C24" s="38"/>
      <c r="D24" s="38"/>
      <c r="E24" s="38"/>
      <c r="F24" s="38"/>
      <c r="G24" s="37" t="s">
        <v>1239</v>
      </c>
    </row>
    <row r="25" spans="1:7" ht="15" customHeight="1">
      <c r="A25" s="42" t="s">
        <v>1240</v>
      </c>
      <c r="B25" s="41"/>
      <c r="C25" s="41"/>
      <c r="D25" s="41"/>
      <c r="E25" s="41"/>
      <c r="F25" s="41" t="s">
        <v>1241</v>
      </c>
      <c r="G25" s="40"/>
    </row>
    <row r="26" spans="1:7" ht="15" customHeight="1">
      <c r="A26" s="39" t="s">
        <v>1242</v>
      </c>
      <c r="B26" s="38"/>
      <c r="C26" s="38"/>
      <c r="D26" s="38"/>
      <c r="E26" s="38"/>
      <c r="F26" s="38"/>
      <c r="G26" s="37" t="s">
        <v>1243</v>
      </c>
    </row>
    <row r="27" spans="1:7" ht="15" customHeight="1">
      <c r="A27" s="39" t="s">
        <v>1244</v>
      </c>
      <c r="B27" s="38"/>
      <c r="C27" s="38"/>
      <c r="D27" s="38"/>
      <c r="E27" s="38"/>
      <c r="F27" s="38"/>
      <c r="G27" s="37" t="s">
        <v>1245</v>
      </c>
    </row>
    <row r="28" spans="1:7" ht="15" customHeight="1">
      <c r="A28" s="42" t="s">
        <v>1246</v>
      </c>
      <c r="B28" s="41"/>
      <c r="C28" s="41"/>
      <c r="D28" s="41"/>
      <c r="E28" s="41" t="s">
        <v>1247</v>
      </c>
      <c r="F28" s="41"/>
      <c r="G28" s="40"/>
    </row>
    <row r="29" spans="1:7" ht="15" customHeight="1">
      <c r="A29" s="39" t="s">
        <v>1248</v>
      </c>
      <c r="B29" s="38"/>
      <c r="C29" s="38"/>
      <c r="D29" s="38"/>
      <c r="E29" s="38"/>
      <c r="F29" s="38" t="s">
        <v>1247</v>
      </c>
      <c r="G29" s="37"/>
    </row>
    <row r="30" spans="1:7" ht="15" customHeight="1">
      <c r="A30" s="42" t="s">
        <v>1249</v>
      </c>
      <c r="B30" s="41"/>
      <c r="C30" s="41"/>
      <c r="D30" s="41" t="s">
        <v>1250</v>
      </c>
      <c r="E30" s="41"/>
      <c r="F30" s="41"/>
      <c r="G30" s="40"/>
    </row>
    <row r="31" spans="1:7" ht="15" customHeight="1">
      <c r="A31" s="42" t="s">
        <v>1251</v>
      </c>
      <c r="B31" s="41"/>
      <c r="C31" s="41"/>
      <c r="D31" s="41"/>
      <c r="E31" s="41" t="s">
        <v>1252</v>
      </c>
      <c r="F31" s="41"/>
      <c r="G31" s="40"/>
    </row>
    <row r="32" spans="1:7" ht="15" customHeight="1">
      <c r="A32" s="42" t="s">
        <v>1253</v>
      </c>
      <c r="B32" s="41"/>
      <c r="C32" s="41"/>
      <c r="D32" s="41"/>
      <c r="E32" s="41"/>
      <c r="F32" s="41" t="s">
        <v>1252</v>
      </c>
      <c r="G32" s="40"/>
    </row>
    <row r="33" spans="1:7" ht="15" customHeight="1">
      <c r="A33" s="39" t="s">
        <v>1254</v>
      </c>
      <c r="B33" s="38"/>
      <c r="C33" s="38"/>
      <c r="D33" s="38"/>
      <c r="E33" s="38"/>
      <c r="F33" s="38"/>
      <c r="G33" s="37" t="s">
        <v>1255</v>
      </c>
    </row>
    <row r="34" spans="1:7" ht="15" customHeight="1">
      <c r="A34" s="39" t="s">
        <v>1256</v>
      </c>
      <c r="B34" s="38"/>
      <c r="C34" s="38"/>
      <c r="D34" s="38"/>
      <c r="E34" s="38"/>
      <c r="F34" s="38"/>
      <c r="G34" s="37" t="s">
        <v>1257</v>
      </c>
    </row>
    <row r="35" spans="1:7" ht="15" customHeight="1">
      <c r="A35" s="39" t="s">
        <v>1258</v>
      </c>
      <c r="B35" s="38"/>
      <c r="C35" s="38"/>
      <c r="D35" s="38"/>
      <c r="E35" s="38"/>
      <c r="F35" s="38"/>
      <c r="G35" s="37" t="s">
        <v>1259</v>
      </c>
    </row>
    <row r="36" spans="1:7" ht="15" customHeight="1">
      <c r="A36" s="42" t="s">
        <v>1260</v>
      </c>
      <c r="B36" s="41"/>
      <c r="C36" s="41"/>
      <c r="D36" s="41"/>
      <c r="E36" s="41" t="s">
        <v>1261</v>
      </c>
      <c r="F36" s="41"/>
      <c r="G36" s="40"/>
    </row>
    <row r="37" spans="1:7" ht="15" customHeight="1">
      <c r="A37" s="39" t="s">
        <v>1262</v>
      </c>
      <c r="B37" s="38"/>
      <c r="C37" s="38"/>
      <c r="D37" s="38"/>
      <c r="E37" s="38" t="s">
        <v>12</v>
      </c>
      <c r="F37" s="38" t="s">
        <v>1261</v>
      </c>
      <c r="G37" s="37"/>
    </row>
    <row r="38" spans="1:7" ht="15" customHeight="1">
      <c r="A38" s="39" t="s">
        <v>1263</v>
      </c>
      <c r="B38" s="38"/>
      <c r="C38" s="38"/>
      <c r="D38" s="38"/>
      <c r="E38" s="38" t="s">
        <v>12</v>
      </c>
      <c r="F38" s="38" t="s">
        <v>1264</v>
      </c>
      <c r="G38" s="37"/>
    </row>
    <row r="39" spans="1:7" ht="15" customHeight="1">
      <c r="A39" s="42" t="s">
        <v>1265</v>
      </c>
      <c r="B39" s="41"/>
      <c r="C39" s="41"/>
      <c r="D39" s="41" t="s">
        <v>1266</v>
      </c>
      <c r="E39" s="41"/>
      <c r="F39" s="41"/>
      <c r="G39" s="40"/>
    </row>
    <row r="40" spans="1:7" ht="15" customHeight="1">
      <c r="A40" s="42" t="s">
        <v>1267</v>
      </c>
      <c r="B40" s="41"/>
      <c r="C40" s="41"/>
      <c r="D40" s="41"/>
      <c r="E40" s="41" t="s">
        <v>1268</v>
      </c>
      <c r="F40" s="41"/>
      <c r="G40" s="40"/>
    </row>
    <row r="41" spans="1:7" ht="15" customHeight="1">
      <c r="A41" s="39" t="s">
        <v>1269</v>
      </c>
      <c r="B41" s="38"/>
      <c r="C41" s="38"/>
      <c r="D41" s="38"/>
      <c r="E41" s="38"/>
      <c r="F41" s="38" t="s">
        <v>1268</v>
      </c>
      <c r="G41" s="37"/>
    </row>
    <row r="42" spans="1:7" ht="15" customHeight="1">
      <c r="A42" s="42" t="s">
        <v>1270</v>
      </c>
      <c r="B42" s="41"/>
      <c r="C42" s="41"/>
      <c r="D42" s="41"/>
      <c r="E42" s="41" t="s">
        <v>1271</v>
      </c>
      <c r="F42" s="41"/>
      <c r="G42" s="40"/>
    </row>
    <row r="43" spans="1:7" ht="15" customHeight="1">
      <c r="A43" s="39" t="s">
        <v>1272</v>
      </c>
      <c r="B43" s="38"/>
      <c r="C43" s="38"/>
      <c r="D43" s="38"/>
      <c r="E43" s="38"/>
      <c r="F43" s="38" t="s">
        <v>1271</v>
      </c>
      <c r="G43" s="37"/>
    </row>
    <row r="44" spans="1:7" ht="15" customHeight="1">
      <c r="A44" s="42" t="s">
        <v>1273</v>
      </c>
      <c r="B44" s="41"/>
      <c r="C44" s="41"/>
      <c r="D44" s="41"/>
      <c r="E44" s="41" t="s">
        <v>1274</v>
      </c>
      <c r="F44" s="41"/>
      <c r="G44" s="40"/>
    </row>
    <row r="45" spans="1:7" ht="15" customHeight="1">
      <c r="A45" s="39" t="s">
        <v>1275</v>
      </c>
      <c r="B45" s="38"/>
      <c r="C45" s="38"/>
      <c r="D45" s="38"/>
      <c r="E45" s="38"/>
      <c r="F45" s="38" t="s">
        <v>1274</v>
      </c>
      <c r="G45" s="37"/>
    </row>
    <row r="46" spans="1:7" ht="15" customHeight="1">
      <c r="A46" s="42" t="s">
        <v>1276</v>
      </c>
      <c r="B46" s="41"/>
      <c r="C46" s="41"/>
      <c r="D46" s="41"/>
      <c r="E46" s="41" t="s">
        <v>1277</v>
      </c>
      <c r="F46" s="41"/>
      <c r="G46" s="40"/>
    </row>
    <row r="47" spans="1:7" ht="15" customHeight="1">
      <c r="A47" s="39" t="s">
        <v>1278</v>
      </c>
      <c r="B47" s="38"/>
      <c r="C47" s="38"/>
      <c r="D47" s="38"/>
      <c r="E47" s="38"/>
      <c r="F47" s="38" t="s">
        <v>1277</v>
      </c>
      <c r="G47" s="37"/>
    </row>
    <row r="48" spans="1:7" ht="15" customHeight="1">
      <c r="A48" s="42" t="s">
        <v>1279</v>
      </c>
      <c r="B48" s="41"/>
      <c r="C48" s="41"/>
      <c r="D48" s="41" t="s">
        <v>1280</v>
      </c>
      <c r="E48" s="41"/>
      <c r="F48" s="41"/>
      <c r="G48" s="40"/>
    </row>
    <row r="49" spans="1:7" ht="15" customHeight="1">
      <c r="A49" s="42" t="s">
        <v>1281</v>
      </c>
      <c r="B49" s="41"/>
      <c r="C49" s="41"/>
      <c r="D49" s="41"/>
      <c r="E49" s="41" t="s">
        <v>1282</v>
      </c>
      <c r="F49" s="41"/>
      <c r="G49" s="40"/>
    </row>
    <row r="50" spans="1:7" ht="15" customHeight="1">
      <c r="A50" s="39" t="s">
        <v>1283</v>
      </c>
      <c r="B50" s="38"/>
      <c r="C50" s="38"/>
      <c r="D50" s="38"/>
      <c r="E50" s="38"/>
      <c r="F50" s="38" t="s">
        <v>1282</v>
      </c>
      <c r="G50" s="37"/>
    </row>
    <row r="51" spans="1:7" ht="15" customHeight="1">
      <c r="A51" s="42" t="s">
        <v>1284</v>
      </c>
      <c r="B51" s="41"/>
      <c r="C51" s="41"/>
      <c r="D51" s="41"/>
      <c r="E51" s="41" t="s">
        <v>1285</v>
      </c>
      <c r="F51" s="41"/>
      <c r="G51" s="40"/>
    </row>
    <row r="52" spans="1:7" ht="15" customHeight="1">
      <c r="A52" s="39" t="s">
        <v>1286</v>
      </c>
      <c r="B52" s="38"/>
      <c r="C52" s="38"/>
      <c r="D52" s="38"/>
      <c r="E52" s="38"/>
      <c r="F52" s="38" t="s">
        <v>1285</v>
      </c>
      <c r="G52" s="37"/>
    </row>
    <row r="53" spans="1:7" ht="15" customHeight="1">
      <c r="A53" s="42" t="s">
        <v>1287</v>
      </c>
      <c r="B53" s="41"/>
      <c r="C53" s="41"/>
      <c r="D53" s="41" t="s">
        <v>1288</v>
      </c>
      <c r="E53" s="41"/>
      <c r="F53" s="41"/>
      <c r="G53" s="40"/>
    </row>
    <row r="54" spans="1:7" ht="15" customHeight="1">
      <c r="A54" s="42" t="s">
        <v>1289</v>
      </c>
      <c r="B54" s="41"/>
      <c r="C54" s="41"/>
      <c r="D54" s="41"/>
      <c r="E54" s="41" t="s">
        <v>1290</v>
      </c>
      <c r="F54" s="41"/>
      <c r="G54" s="40"/>
    </row>
    <row r="55" spans="1:7" ht="15" customHeight="1">
      <c r="A55" s="42" t="s">
        <v>1291</v>
      </c>
      <c r="B55" s="41"/>
      <c r="C55" s="41"/>
      <c r="D55" s="41"/>
      <c r="E55" s="41"/>
      <c r="F55" s="41" t="s">
        <v>1292</v>
      </c>
      <c r="G55" s="40"/>
    </row>
    <row r="56" spans="1:7" ht="15" customHeight="1">
      <c r="A56" s="39" t="s">
        <v>1293</v>
      </c>
      <c r="B56" s="38"/>
      <c r="C56" s="38"/>
      <c r="D56" s="38"/>
      <c r="E56" s="38"/>
      <c r="F56" s="38"/>
      <c r="G56" s="37" t="s">
        <v>1294</v>
      </c>
    </row>
    <row r="57" spans="1:7" ht="15" customHeight="1">
      <c r="A57" s="39" t="s">
        <v>1295</v>
      </c>
      <c r="B57" s="38"/>
      <c r="C57" s="38"/>
      <c r="D57" s="38"/>
      <c r="E57" s="38"/>
      <c r="F57" s="38"/>
      <c r="G57" s="37" t="s">
        <v>1296</v>
      </c>
    </row>
    <row r="58" spans="1:7" ht="15" customHeight="1">
      <c r="A58" s="39" t="s">
        <v>1297</v>
      </c>
      <c r="B58" s="38"/>
      <c r="C58" s="38"/>
      <c r="D58" s="38"/>
      <c r="E58" s="38"/>
      <c r="F58" s="38"/>
      <c r="G58" s="37" t="s">
        <v>1298</v>
      </c>
    </row>
    <row r="59" spans="1:7" ht="15" customHeight="1">
      <c r="A59" s="39" t="s">
        <v>1299</v>
      </c>
      <c r="B59" s="38"/>
      <c r="C59" s="38"/>
      <c r="D59" s="38"/>
      <c r="E59" s="38"/>
      <c r="F59" s="38"/>
      <c r="G59" s="37" t="s">
        <v>1300</v>
      </c>
    </row>
    <row r="60" spans="1:7" ht="15" customHeight="1">
      <c r="A60" s="39" t="s">
        <v>1301</v>
      </c>
      <c r="B60" s="38"/>
      <c r="C60" s="38"/>
      <c r="D60" s="38"/>
      <c r="E60" s="38"/>
      <c r="F60" s="38"/>
      <c r="G60" s="37" t="s">
        <v>1302</v>
      </c>
    </row>
    <row r="61" spans="1:7" ht="15" customHeight="1">
      <c r="A61" s="39" t="s">
        <v>1303</v>
      </c>
      <c r="B61" s="38"/>
      <c r="C61" s="38"/>
      <c r="D61" s="38"/>
      <c r="E61" s="38"/>
      <c r="F61" s="38"/>
      <c r="G61" s="37" t="s">
        <v>1304</v>
      </c>
    </row>
    <row r="62" spans="1:7" ht="15" customHeight="1">
      <c r="A62" s="39" t="s">
        <v>1305</v>
      </c>
      <c r="B62" s="38"/>
      <c r="C62" s="38"/>
      <c r="D62" s="38"/>
      <c r="E62" s="38"/>
      <c r="F62" s="38"/>
      <c r="G62" s="37" t="s">
        <v>1306</v>
      </c>
    </row>
    <row r="63" spans="1:7" ht="15" customHeight="1">
      <c r="A63" s="39" t="s">
        <v>1307</v>
      </c>
      <c r="B63" s="38"/>
      <c r="C63" s="38"/>
      <c r="D63" s="38"/>
      <c r="E63" s="38"/>
      <c r="F63" s="38"/>
      <c r="G63" s="37" t="s">
        <v>1308</v>
      </c>
    </row>
    <row r="64" spans="1:7" ht="15" customHeight="1">
      <c r="A64" s="39" t="s">
        <v>1309</v>
      </c>
      <c r="B64" s="38"/>
      <c r="C64" s="38"/>
      <c r="D64" s="38"/>
      <c r="E64" s="38"/>
      <c r="F64" s="38"/>
      <c r="G64" s="37" t="s">
        <v>1310</v>
      </c>
    </row>
    <row r="65" spans="1:7" ht="15" customHeight="1">
      <c r="A65" s="42" t="s">
        <v>1311</v>
      </c>
      <c r="B65" s="41"/>
      <c r="C65" s="41"/>
      <c r="D65" s="41"/>
      <c r="E65" s="41"/>
      <c r="F65" s="41" t="s">
        <v>1312</v>
      </c>
      <c r="G65" s="40"/>
    </row>
    <row r="66" spans="1:7" ht="15" customHeight="1">
      <c r="A66" s="39" t="s">
        <v>1313</v>
      </c>
      <c r="B66" s="38"/>
      <c r="C66" s="38"/>
      <c r="D66" s="38"/>
      <c r="E66" s="38"/>
      <c r="F66" s="38"/>
      <c r="G66" s="37" t="s">
        <v>1312</v>
      </c>
    </row>
    <row r="67" spans="1:7" ht="15" customHeight="1">
      <c r="A67" s="42" t="s">
        <v>1314</v>
      </c>
      <c r="B67" s="41"/>
      <c r="C67" s="41"/>
      <c r="D67" s="41"/>
      <c r="E67" s="41"/>
      <c r="F67" s="41" t="s">
        <v>1315</v>
      </c>
      <c r="G67" s="40"/>
    </row>
    <row r="68" spans="1:7" ht="15" customHeight="1">
      <c r="A68" s="39" t="s">
        <v>1316</v>
      </c>
      <c r="B68" s="38"/>
      <c r="C68" s="38"/>
      <c r="D68" s="38"/>
      <c r="E68" s="38"/>
      <c r="F68" s="38"/>
      <c r="G68" s="37" t="s">
        <v>1317</v>
      </c>
    </row>
    <row r="69" spans="1:7" ht="15" customHeight="1">
      <c r="A69" s="39" t="s">
        <v>1318</v>
      </c>
      <c r="B69" s="38"/>
      <c r="C69" s="38"/>
      <c r="D69" s="38"/>
      <c r="E69" s="38"/>
      <c r="F69" s="38"/>
      <c r="G69" s="37" t="s">
        <v>1319</v>
      </c>
    </row>
    <row r="70" spans="1:7" ht="15" customHeight="1">
      <c r="A70" s="42" t="s">
        <v>1320</v>
      </c>
      <c r="B70" s="41"/>
      <c r="C70" s="41"/>
      <c r="D70" s="41"/>
      <c r="E70" s="41"/>
      <c r="F70" s="41" t="s">
        <v>1321</v>
      </c>
      <c r="G70" s="40"/>
    </row>
    <row r="71" spans="1:7" ht="15" customHeight="1">
      <c r="A71" s="39" t="s">
        <v>1322</v>
      </c>
      <c r="B71" s="38"/>
      <c r="C71" s="38"/>
      <c r="D71" s="38"/>
      <c r="E71" s="38"/>
      <c r="F71" s="38"/>
      <c r="G71" s="37" t="s">
        <v>1321</v>
      </c>
    </row>
    <row r="72" spans="1:7" ht="15" customHeight="1">
      <c r="A72" s="42" t="s">
        <v>1323</v>
      </c>
      <c r="B72" s="41"/>
      <c r="C72" s="41"/>
      <c r="D72" s="41"/>
      <c r="E72" s="41"/>
      <c r="F72" s="41" t="s">
        <v>1324</v>
      </c>
      <c r="G72" s="40"/>
    </row>
    <row r="73" spans="1:7" ht="15" customHeight="1">
      <c r="A73" s="39" t="s">
        <v>1325</v>
      </c>
      <c r="B73" s="38"/>
      <c r="C73" s="38"/>
      <c r="D73" s="38"/>
      <c r="E73" s="38"/>
      <c r="F73" s="38"/>
      <c r="G73" s="37" t="s">
        <v>1324</v>
      </c>
    </row>
    <row r="74" spans="1:7" ht="15" customHeight="1">
      <c r="A74" s="39" t="s">
        <v>1326</v>
      </c>
      <c r="B74" s="38"/>
      <c r="C74" s="38"/>
      <c r="D74" s="38"/>
      <c r="E74" s="38"/>
      <c r="F74" s="38" t="s">
        <v>1327</v>
      </c>
      <c r="G74" s="37"/>
    </row>
    <row r="75" spans="1:7" ht="15" customHeight="1">
      <c r="A75" s="39" t="s">
        <v>1328</v>
      </c>
      <c r="B75" s="38"/>
      <c r="C75" s="38"/>
      <c r="D75" s="38"/>
      <c r="E75" s="38"/>
      <c r="F75" s="38" t="s">
        <v>1329</v>
      </c>
      <c r="G75" s="37"/>
    </row>
    <row r="76" spans="1:7" ht="15" customHeight="1">
      <c r="A76" s="42" t="s">
        <v>1330</v>
      </c>
      <c r="B76" s="41"/>
      <c r="C76" s="41"/>
      <c r="D76" s="41"/>
      <c r="E76" s="41"/>
      <c r="F76" s="41" t="s">
        <v>1331</v>
      </c>
      <c r="G76" s="40"/>
    </row>
    <row r="77" spans="1:7" ht="15" customHeight="1">
      <c r="A77" s="39" t="s">
        <v>1332</v>
      </c>
      <c r="B77" s="38"/>
      <c r="C77" s="38"/>
      <c r="D77" s="38"/>
      <c r="E77" s="38"/>
      <c r="F77" s="38"/>
      <c r="G77" s="37" t="s">
        <v>1331</v>
      </c>
    </row>
    <row r="78" spans="1:7" ht="15" customHeight="1">
      <c r="A78" s="42" t="s">
        <v>1333</v>
      </c>
      <c r="B78" s="41"/>
      <c r="C78" s="41"/>
      <c r="D78" s="41"/>
      <c r="E78" s="41" t="s">
        <v>1334</v>
      </c>
      <c r="F78" s="41"/>
      <c r="G78" s="40"/>
    </row>
    <row r="79" spans="1:7" ht="15" customHeight="1">
      <c r="A79" s="39" t="s">
        <v>1335</v>
      </c>
      <c r="B79" s="38"/>
      <c r="C79" s="38"/>
      <c r="D79" s="38"/>
      <c r="E79" s="38"/>
      <c r="F79" s="38" t="s">
        <v>1334</v>
      </c>
      <c r="G79" s="37"/>
    </row>
    <row r="80" spans="1:7" ht="15" customHeight="1">
      <c r="A80" s="39" t="s">
        <v>1336</v>
      </c>
      <c r="B80" s="38"/>
      <c r="C80" s="38"/>
      <c r="D80" s="38"/>
      <c r="E80" s="38"/>
      <c r="F80" s="38" t="s">
        <v>1337</v>
      </c>
      <c r="G80" s="37"/>
    </row>
    <row r="81" spans="1:7" ht="15" customHeight="1">
      <c r="A81" s="39" t="s">
        <v>1338</v>
      </c>
      <c r="B81" s="38"/>
      <c r="C81" s="38"/>
      <c r="D81" s="38"/>
      <c r="E81" s="38"/>
      <c r="F81" s="38" t="s">
        <v>1339</v>
      </c>
      <c r="G81" s="37"/>
    </row>
    <row r="82" spans="1:7" ht="15" customHeight="1">
      <c r="A82" s="39" t="s">
        <v>1340</v>
      </c>
      <c r="B82" s="38"/>
      <c r="C82" s="38"/>
      <c r="D82" s="38"/>
      <c r="E82" s="38"/>
      <c r="F82" s="38" t="s">
        <v>1341</v>
      </c>
      <c r="G82" s="37"/>
    </row>
    <row r="83" spans="1:7" ht="15" customHeight="1">
      <c r="A83" s="39" t="s">
        <v>1342</v>
      </c>
      <c r="B83" s="38"/>
      <c r="C83" s="38"/>
      <c r="D83" s="38"/>
      <c r="E83" s="38"/>
      <c r="F83" s="38" t="s">
        <v>1343</v>
      </c>
      <c r="G83" s="37"/>
    </row>
    <row r="84" spans="1:7" ht="15" customHeight="1">
      <c r="A84" s="39" t="s">
        <v>1344</v>
      </c>
      <c r="B84" s="38"/>
      <c r="C84" s="38"/>
      <c r="D84" s="38"/>
      <c r="E84" s="38"/>
      <c r="F84" s="38" t="s">
        <v>1345</v>
      </c>
      <c r="G84" s="37"/>
    </row>
    <row r="85" spans="1:7" ht="15" customHeight="1">
      <c r="A85" s="39" t="s">
        <v>1346</v>
      </c>
      <c r="B85" s="38"/>
      <c r="C85" s="38"/>
      <c r="D85" s="38"/>
      <c r="E85" s="38"/>
      <c r="F85" s="38" t="s">
        <v>1347</v>
      </c>
      <c r="G85" s="37"/>
    </row>
    <row r="86" spans="1:7" ht="15" customHeight="1">
      <c r="A86" s="39" t="s">
        <v>1348</v>
      </c>
      <c r="B86" s="38"/>
      <c r="C86" s="38"/>
      <c r="D86" s="38"/>
      <c r="E86" s="38"/>
      <c r="F86" s="38" t="s">
        <v>1349</v>
      </c>
      <c r="G86" s="37"/>
    </row>
    <row r="87" spans="1:7" ht="15" customHeight="1">
      <c r="A87" s="39" t="s">
        <v>1350</v>
      </c>
      <c r="B87" s="38"/>
      <c r="C87" s="38"/>
      <c r="D87" s="38"/>
      <c r="E87" s="38"/>
      <c r="F87" s="38" t="s">
        <v>1351</v>
      </c>
      <c r="G87" s="37"/>
    </row>
    <row r="88" spans="1:7" ht="15" customHeight="1">
      <c r="A88" s="42" t="s">
        <v>1352</v>
      </c>
      <c r="B88" s="41"/>
      <c r="C88" s="41"/>
      <c r="D88" s="41"/>
      <c r="E88" s="41" t="s">
        <v>1353</v>
      </c>
      <c r="F88" s="41"/>
      <c r="G88" s="40"/>
    </row>
    <row r="89" spans="1:7" ht="15" customHeight="1">
      <c r="A89" s="39" t="s">
        <v>1354</v>
      </c>
      <c r="B89" s="38"/>
      <c r="C89" s="38"/>
      <c r="D89" s="38"/>
      <c r="E89" s="38"/>
      <c r="F89" s="38" t="s">
        <v>1355</v>
      </c>
      <c r="G89" s="37"/>
    </row>
    <row r="90" spans="1:7" ht="15" customHeight="1">
      <c r="A90" s="39" t="s">
        <v>1356</v>
      </c>
      <c r="B90" s="38"/>
      <c r="C90" s="38"/>
      <c r="D90" s="38"/>
      <c r="E90" s="38"/>
      <c r="F90" s="38" t="s">
        <v>1357</v>
      </c>
      <c r="G90" s="37"/>
    </row>
    <row r="91" spans="1:7" ht="15" customHeight="1">
      <c r="A91" s="39" t="s">
        <v>1358</v>
      </c>
      <c r="B91" s="38"/>
      <c r="C91" s="38"/>
      <c r="D91" s="38"/>
      <c r="E91" s="38"/>
      <c r="F91" s="38" t="s">
        <v>1359</v>
      </c>
      <c r="G91" s="37"/>
    </row>
    <row r="92" spans="1:7" ht="15" customHeight="1">
      <c r="A92" s="39" t="s">
        <v>1360</v>
      </c>
      <c r="B92" s="38"/>
      <c r="C92" s="38"/>
      <c r="D92" s="38"/>
      <c r="E92" s="38"/>
      <c r="F92" s="38" t="s">
        <v>1361</v>
      </c>
      <c r="G92" s="37"/>
    </row>
    <row r="93" spans="1:7" ht="15" customHeight="1">
      <c r="A93" s="39" t="s">
        <v>1362</v>
      </c>
      <c r="B93" s="38"/>
      <c r="C93" s="38"/>
      <c r="D93" s="38"/>
      <c r="E93" s="38"/>
      <c r="F93" s="38" t="s">
        <v>1363</v>
      </c>
      <c r="G93" s="37"/>
    </row>
    <row r="94" spans="1:7" ht="15" customHeight="1">
      <c r="A94" s="42" t="s">
        <v>1364</v>
      </c>
      <c r="B94" s="41"/>
      <c r="C94" s="41"/>
      <c r="D94" s="41"/>
      <c r="E94" s="41" t="s">
        <v>1365</v>
      </c>
      <c r="F94" s="41"/>
      <c r="G94" s="40"/>
    </row>
    <row r="95" spans="1:7" ht="15" customHeight="1">
      <c r="A95" s="39" t="s">
        <v>1366</v>
      </c>
      <c r="B95" s="38"/>
      <c r="C95" s="38"/>
      <c r="D95" s="38"/>
      <c r="E95" s="38"/>
      <c r="F95" s="38" t="s">
        <v>1365</v>
      </c>
      <c r="G95" s="37"/>
    </row>
    <row r="96" spans="1:7" ht="15" customHeight="1">
      <c r="A96" s="39" t="s">
        <v>1367</v>
      </c>
      <c r="B96" s="38"/>
      <c r="C96" s="38"/>
      <c r="D96" s="38"/>
      <c r="E96" s="38"/>
      <c r="F96" s="38" t="s">
        <v>1368</v>
      </c>
      <c r="G96" s="37"/>
    </row>
    <row r="97" spans="1:7" ht="15" customHeight="1">
      <c r="A97" s="39" t="s">
        <v>1369</v>
      </c>
      <c r="B97" s="38"/>
      <c r="C97" s="38"/>
      <c r="D97" s="38"/>
      <c r="E97" s="38"/>
      <c r="F97" s="38" t="s">
        <v>1370</v>
      </c>
      <c r="G97" s="37"/>
    </row>
    <row r="98" spans="1:7" ht="15" customHeight="1">
      <c r="A98" s="42" t="s">
        <v>1371</v>
      </c>
      <c r="B98" s="41"/>
      <c r="C98" s="41"/>
      <c r="D98" s="41"/>
      <c r="E98" s="41" t="s">
        <v>1372</v>
      </c>
      <c r="F98" s="41"/>
      <c r="G98" s="40"/>
    </row>
    <row r="99" spans="1:7" ht="15" customHeight="1">
      <c r="A99" s="39" t="s">
        <v>1373</v>
      </c>
      <c r="B99" s="38"/>
      <c r="C99" s="38"/>
      <c r="D99" s="38"/>
      <c r="E99" s="38"/>
      <c r="F99" s="38" t="s">
        <v>1372</v>
      </c>
      <c r="G99" s="37"/>
    </row>
    <row r="100" spans="1:7" ht="15" customHeight="1">
      <c r="A100" s="42" t="s">
        <v>1374</v>
      </c>
      <c r="B100" s="41"/>
      <c r="C100" s="41"/>
      <c r="D100" s="41"/>
      <c r="E100" s="41" t="s">
        <v>1375</v>
      </c>
      <c r="F100" s="41"/>
      <c r="G100" s="40"/>
    </row>
    <row r="101" spans="1:7" ht="15" customHeight="1">
      <c r="A101" s="39" t="s">
        <v>1376</v>
      </c>
      <c r="B101" s="38"/>
      <c r="C101" s="38"/>
      <c r="D101" s="38"/>
      <c r="E101" s="38"/>
      <c r="F101" s="38" t="s">
        <v>1377</v>
      </c>
      <c r="G101" s="37"/>
    </row>
    <row r="102" spans="1:7" ht="15" customHeight="1">
      <c r="A102" s="39" t="s">
        <v>1378</v>
      </c>
      <c r="B102" s="38"/>
      <c r="C102" s="38"/>
      <c r="D102" s="38"/>
      <c r="E102" s="38"/>
      <c r="F102" s="38" t="s">
        <v>1379</v>
      </c>
      <c r="G102" s="37"/>
    </row>
    <row r="103" spans="1:7" ht="15" customHeight="1">
      <c r="A103" s="39" t="s">
        <v>1380</v>
      </c>
      <c r="B103" s="38"/>
      <c r="C103" s="38"/>
      <c r="D103" s="38"/>
      <c r="E103" s="38"/>
      <c r="F103" s="38" t="s">
        <v>1381</v>
      </c>
      <c r="G103" s="37"/>
    </row>
    <row r="104" spans="1:7" ht="15" customHeight="1">
      <c r="A104" s="39" t="s">
        <v>1382</v>
      </c>
      <c r="B104" s="38"/>
      <c r="C104" s="38"/>
      <c r="D104" s="38"/>
      <c r="E104" s="38"/>
      <c r="F104" s="38" t="s">
        <v>1383</v>
      </c>
      <c r="G104" s="37"/>
    </row>
    <row r="105" spans="1:7" ht="15" customHeight="1">
      <c r="A105" s="39" t="s">
        <v>1384</v>
      </c>
      <c r="B105" s="38"/>
      <c r="C105" s="38"/>
      <c r="D105" s="38"/>
      <c r="E105" s="38"/>
      <c r="F105" s="38" t="s">
        <v>1385</v>
      </c>
      <c r="G105" s="37"/>
    </row>
    <row r="106" spans="1:7" ht="15" customHeight="1">
      <c r="A106" s="39" t="s">
        <v>1386</v>
      </c>
      <c r="B106" s="38"/>
      <c r="C106" s="38"/>
      <c r="D106" s="38"/>
      <c r="E106" s="38"/>
      <c r="F106" s="38" t="s">
        <v>1387</v>
      </c>
      <c r="G106" s="37"/>
    </row>
    <row r="107" spans="1:7" ht="15" customHeight="1">
      <c r="A107" s="39" t="s">
        <v>1388</v>
      </c>
      <c r="B107" s="38"/>
      <c r="C107" s="38"/>
      <c r="D107" s="38"/>
      <c r="E107" s="38"/>
      <c r="F107" s="38" t="s">
        <v>1389</v>
      </c>
      <c r="G107" s="37"/>
    </row>
    <row r="108" spans="1:7" ht="15" customHeight="1">
      <c r="A108" s="39" t="s">
        <v>1390</v>
      </c>
      <c r="B108" s="38"/>
      <c r="C108" s="38"/>
      <c r="D108" s="38"/>
      <c r="E108" s="38"/>
      <c r="F108" s="38" t="s">
        <v>1391</v>
      </c>
      <c r="G108" s="37"/>
    </row>
    <row r="109" spans="1:7" ht="15" customHeight="1">
      <c r="A109" s="39" t="s">
        <v>1392</v>
      </c>
      <c r="B109" s="38"/>
      <c r="C109" s="38"/>
      <c r="D109" s="38"/>
      <c r="E109" s="38"/>
      <c r="F109" s="38" t="s">
        <v>1393</v>
      </c>
      <c r="G109" s="37"/>
    </row>
    <row r="110" spans="1:7" ht="15" customHeight="1">
      <c r="A110" s="39" t="s">
        <v>1394</v>
      </c>
      <c r="B110" s="38"/>
      <c r="C110" s="38"/>
      <c r="D110" s="38"/>
      <c r="E110" s="38"/>
      <c r="F110" s="38" t="s">
        <v>1395</v>
      </c>
      <c r="G110" s="37"/>
    </row>
    <row r="111" spans="1:7" ht="15" customHeight="1">
      <c r="A111" s="42" t="s">
        <v>1396</v>
      </c>
      <c r="B111" s="41"/>
      <c r="C111" s="41"/>
      <c r="D111" s="41"/>
      <c r="E111" s="41" t="s">
        <v>1397</v>
      </c>
      <c r="F111" s="41"/>
      <c r="G111" s="40"/>
    </row>
    <row r="112" spans="1:7" ht="15" customHeight="1">
      <c r="A112" s="39" t="s">
        <v>1398</v>
      </c>
      <c r="B112" s="38"/>
      <c r="C112" s="38"/>
      <c r="D112" s="38"/>
      <c r="E112" s="38"/>
      <c r="F112" s="38" t="s">
        <v>1397</v>
      </c>
      <c r="G112" s="37"/>
    </row>
    <row r="113" spans="1:7" ht="15" customHeight="1">
      <c r="A113" s="39" t="s">
        <v>1399</v>
      </c>
      <c r="B113" s="38"/>
      <c r="C113" s="38"/>
      <c r="D113" s="38"/>
      <c r="E113" s="38"/>
      <c r="F113" s="38" t="s">
        <v>1400</v>
      </c>
      <c r="G113" s="37"/>
    </row>
    <row r="114" spans="1:7" ht="15" customHeight="1">
      <c r="A114" s="39" t="s">
        <v>1401</v>
      </c>
      <c r="B114" s="38"/>
      <c r="C114" s="38"/>
      <c r="D114" s="38"/>
      <c r="E114" s="38"/>
      <c r="F114" s="38" t="s">
        <v>1402</v>
      </c>
      <c r="G114" s="37"/>
    </row>
    <row r="115" spans="1:7" ht="15" customHeight="1">
      <c r="A115" s="39" t="s">
        <v>1403</v>
      </c>
      <c r="B115" s="38"/>
      <c r="C115" s="38"/>
      <c r="D115" s="38"/>
      <c r="E115" s="38"/>
      <c r="F115" s="38" t="s">
        <v>1404</v>
      </c>
      <c r="G115" s="37"/>
    </row>
    <row r="116" spans="1:7" ht="15" customHeight="1">
      <c r="A116" s="39" t="s">
        <v>1405</v>
      </c>
      <c r="B116" s="38"/>
      <c r="C116" s="38"/>
      <c r="D116" s="38"/>
      <c r="E116" s="38"/>
      <c r="F116" s="38" t="s">
        <v>1406</v>
      </c>
      <c r="G116" s="37"/>
    </row>
    <row r="117" spans="1:7" ht="15" customHeight="1">
      <c r="A117" s="39" t="s">
        <v>1407</v>
      </c>
      <c r="B117" s="38"/>
      <c r="C117" s="38"/>
      <c r="D117" s="38"/>
      <c r="E117" s="38"/>
      <c r="F117" s="38" t="s">
        <v>1408</v>
      </c>
      <c r="G117" s="37"/>
    </row>
    <row r="118" spans="1:7" ht="15" customHeight="1">
      <c r="A118" s="39" t="s">
        <v>1409</v>
      </c>
      <c r="B118" s="38"/>
      <c r="C118" s="38"/>
      <c r="D118" s="38"/>
      <c r="E118" s="38"/>
      <c r="F118" s="38" t="s">
        <v>1410</v>
      </c>
      <c r="G118" s="37"/>
    </row>
    <row r="119" spans="1:7" ht="15" customHeight="1">
      <c r="A119" s="42" t="s">
        <v>1411</v>
      </c>
      <c r="B119" s="41"/>
      <c r="C119" s="41"/>
      <c r="D119" s="41" t="s">
        <v>1412</v>
      </c>
      <c r="E119" s="41"/>
      <c r="F119" s="41"/>
      <c r="G119" s="40"/>
    </row>
    <row r="120" spans="1:7" ht="15" customHeight="1">
      <c r="A120" s="39" t="s">
        <v>1413</v>
      </c>
      <c r="B120" s="38"/>
      <c r="C120" s="38"/>
      <c r="D120" s="38"/>
      <c r="E120" s="38"/>
      <c r="F120" s="38" t="s">
        <v>1414</v>
      </c>
      <c r="G120" s="37"/>
    </row>
    <row r="121" spans="1:7" ht="15" customHeight="1">
      <c r="A121" s="39" t="s">
        <v>1415</v>
      </c>
      <c r="B121" s="38"/>
      <c r="C121" s="38"/>
      <c r="D121" s="38"/>
      <c r="E121" s="38"/>
      <c r="F121" s="38" t="s">
        <v>1416</v>
      </c>
      <c r="G121" s="37"/>
    </row>
    <row r="122" spans="1:7" ht="15" customHeight="1">
      <c r="A122" s="39" t="s">
        <v>1417</v>
      </c>
      <c r="B122" s="38"/>
      <c r="C122" s="38"/>
      <c r="D122" s="38"/>
      <c r="E122" s="38"/>
      <c r="F122" s="38" t="s">
        <v>1418</v>
      </c>
      <c r="G122" s="37"/>
    </row>
    <row r="123" spans="1:7" ht="15" customHeight="1">
      <c r="A123" s="39" t="s">
        <v>1419</v>
      </c>
      <c r="B123" s="38"/>
      <c r="C123" s="38"/>
      <c r="D123" s="38"/>
      <c r="E123" s="38"/>
      <c r="F123" s="38" t="s">
        <v>1420</v>
      </c>
      <c r="G123" s="37"/>
    </row>
    <row r="124" spans="1:7" ht="15" customHeight="1">
      <c r="A124" s="39" t="s">
        <v>1421</v>
      </c>
      <c r="B124" s="38"/>
      <c r="C124" s="38"/>
      <c r="D124" s="38"/>
      <c r="E124" s="38"/>
      <c r="F124" s="38" t="s">
        <v>1422</v>
      </c>
      <c r="G124" s="37"/>
    </row>
    <row r="125" spans="1:7" ht="15" customHeight="1">
      <c r="A125" s="42" t="s">
        <v>1423</v>
      </c>
      <c r="B125" s="41"/>
      <c r="C125" s="41"/>
      <c r="D125" s="41" t="s">
        <v>1424</v>
      </c>
      <c r="E125" s="41"/>
      <c r="F125" s="41"/>
      <c r="G125" s="40"/>
    </row>
    <row r="126" spans="1:7" ht="15" customHeight="1">
      <c r="A126" s="42" t="s">
        <v>1425</v>
      </c>
      <c r="B126" s="41"/>
      <c r="C126" s="41"/>
      <c r="D126" s="41"/>
      <c r="E126" s="41" t="s">
        <v>1426</v>
      </c>
      <c r="F126" s="41"/>
      <c r="G126" s="40"/>
    </row>
    <row r="127" spans="1:7" ht="15" customHeight="1">
      <c r="A127" s="39" t="s">
        <v>1427</v>
      </c>
      <c r="B127" s="38"/>
      <c r="C127" s="38"/>
      <c r="D127" s="38"/>
      <c r="E127" s="38"/>
      <c r="F127" s="38" t="s">
        <v>1428</v>
      </c>
      <c r="G127" s="37"/>
    </row>
    <row r="128" spans="1:7" ht="15" customHeight="1">
      <c r="A128" s="39" t="s">
        <v>1429</v>
      </c>
      <c r="B128" s="38"/>
      <c r="C128" s="38"/>
      <c r="D128" s="38"/>
      <c r="E128" s="38"/>
      <c r="F128" s="38" t="s">
        <v>1430</v>
      </c>
      <c r="G128" s="37"/>
    </row>
    <row r="129" spans="1:7" ht="15" customHeight="1">
      <c r="A129" s="39" t="s">
        <v>1431</v>
      </c>
      <c r="B129" s="38"/>
      <c r="C129" s="38"/>
      <c r="D129" s="38"/>
      <c r="E129" s="38"/>
      <c r="F129" s="38" t="s">
        <v>1432</v>
      </c>
      <c r="G129" s="37"/>
    </row>
    <row r="130" spans="1:7" ht="15" customHeight="1">
      <c r="A130" s="39" t="s">
        <v>1433</v>
      </c>
      <c r="B130" s="38"/>
      <c r="C130" s="38"/>
      <c r="D130" s="38"/>
      <c r="E130" s="38"/>
      <c r="F130" s="38" t="s">
        <v>1434</v>
      </c>
      <c r="G130" s="37"/>
    </row>
    <row r="131" spans="1:7" ht="15" customHeight="1">
      <c r="A131" s="42" t="s">
        <v>1435</v>
      </c>
      <c r="B131" s="41"/>
      <c r="C131" s="41"/>
      <c r="D131" s="41"/>
      <c r="E131" s="41" t="s">
        <v>1436</v>
      </c>
      <c r="F131" s="41"/>
      <c r="G131" s="40"/>
    </row>
    <row r="132" spans="1:7" ht="15" customHeight="1">
      <c r="A132" s="39" t="s">
        <v>1437</v>
      </c>
      <c r="B132" s="38"/>
      <c r="C132" s="38"/>
      <c r="D132" s="38"/>
      <c r="E132" s="38"/>
      <c r="F132" s="38" t="s">
        <v>1438</v>
      </c>
      <c r="G132" s="37"/>
    </row>
    <row r="133" spans="1:7" ht="15" customHeight="1">
      <c r="A133" s="39" t="s">
        <v>1439</v>
      </c>
      <c r="B133" s="38"/>
      <c r="C133" s="38"/>
      <c r="D133" s="38"/>
      <c r="E133" s="38"/>
      <c r="F133" s="38" t="s">
        <v>1440</v>
      </c>
      <c r="G133" s="37"/>
    </row>
    <row r="134" spans="1:7" ht="15" customHeight="1">
      <c r="A134" s="39" t="s">
        <v>1441</v>
      </c>
      <c r="B134" s="38"/>
      <c r="C134" s="38"/>
      <c r="D134" s="38"/>
      <c r="E134" s="38"/>
      <c r="F134" s="38" t="s">
        <v>1442</v>
      </c>
      <c r="G134" s="37"/>
    </row>
    <row r="135" spans="1:7" ht="15" customHeight="1">
      <c r="A135" s="42" t="s">
        <v>1443</v>
      </c>
      <c r="B135" s="41"/>
      <c r="C135" s="41"/>
      <c r="D135" s="41"/>
      <c r="E135" s="41" t="s">
        <v>1444</v>
      </c>
      <c r="F135" s="41"/>
      <c r="G135" s="40"/>
    </row>
    <row r="136" spans="1:7" ht="15" customHeight="1">
      <c r="A136" s="39" t="s">
        <v>1445</v>
      </c>
      <c r="B136" s="38"/>
      <c r="C136" s="38"/>
      <c r="D136" s="38"/>
      <c r="E136" s="38"/>
      <c r="F136" s="38" t="s">
        <v>1446</v>
      </c>
      <c r="G136" s="37"/>
    </row>
    <row r="137" spans="1:7" ht="15" customHeight="1">
      <c r="A137" s="39" t="s">
        <v>1447</v>
      </c>
      <c r="B137" s="38"/>
      <c r="C137" s="38"/>
      <c r="D137" s="38"/>
      <c r="E137" s="38"/>
      <c r="F137" s="38" t="s">
        <v>1448</v>
      </c>
      <c r="G137" s="37"/>
    </row>
    <row r="138" spans="1:7" ht="15" customHeight="1">
      <c r="A138" s="39" t="s">
        <v>1449</v>
      </c>
      <c r="B138" s="38"/>
      <c r="C138" s="38"/>
      <c r="D138" s="38"/>
      <c r="E138" s="38"/>
      <c r="F138" s="38" t="s">
        <v>1450</v>
      </c>
      <c r="G138" s="37"/>
    </row>
    <row r="139" spans="1:7" ht="15" customHeight="1">
      <c r="A139" s="42" t="s">
        <v>1451</v>
      </c>
      <c r="B139" s="41"/>
      <c r="C139" s="41"/>
      <c r="D139" s="41" t="s">
        <v>1452</v>
      </c>
      <c r="E139" s="41"/>
      <c r="F139" s="41"/>
      <c r="G139" s="40"/>
    </row>
    <row r="140" spans="1:7" ht="15" customHeight="1">
      <c r="A140" s="42" t="s">
        <v>1453</v>
      </c>
      <c r="B140" s="41"/>
      <c r="C140" s="41"/>
      <c r="D140" s="41"/>
      <c r="E140" s="41" t="s">
        <v>1454</v>
      </c>
      <c r="F140" s="41"/>
      <c r="G140" s="40"/>
    </row>
    <row r="141" spans="1:7" ht="15" customHeight="1">
      <c r="A141" s="39" t="s">
        <v>1455</v>
      </c>
      <c r="B141" s="38"/>
      <c r="C141" s="38"/>
      <c r="D141" s="38"/>
      <c r="E141" s="38"/>
      <c r="F141" s="38" t="s">
        <v>1456</v>
      </c>
      <c r="G141" s="37"/>
    </row>
    <row r="142" spans="1:7" ht="15" customHeight="1">
      <c r="A142" s="42" t="s">
        <v>1457</v>
      </c>
      <c r="B142" s="41"/>
      <c r="C142" s="41"/>
      <c r="D142" s="41" t="s">
        <v>1458</v>
      </c>
      <c r="E142" s="41"/>
      <c r="F142" s="41"/>
      <c r="G142" s="40"/>
    </row>
    <row r="143" spans="1:7" ht="15" customHeight="1">
      <c r="A143" s="42" t="s">
        <v>1459</v>
      </c>
      <c r="B143" s="41"/>
      <c r="C143" s="41"/>
      <c r="D143" s="41"/>
      <c r="E143" s="41" t="s">
        <v>1460</v>
      </c>
      <c r="F143" s="41"/>
      <c r="G143" s="40"/>
    </row>
    <row r="144" spans="1:7" ht="15" customHeight="1">
      <c r="A144" s="39" t="s">
        <v>1461</v>
      </c>
      <c r="B144" s="38"/>
      <c r="C144" s="38"/>
      <c r="D144" s="38"/>
      <c r="E144" s="38"/>
      <c r="F144" s="38" t="s">
        <v>1460</v>
      </c>
      <c r="G144" s="37"/>
    </row>
    <row r="145" spans="1:7" ht="15" customHeight="1">
      <c r="A145" s="39" t="s">
        <v>1462</v>
      </c>
      <c r="B145" s="38"/>
      <c r="C145" s="38"/>
      <c r="D145" s="38"/>
      <c r="E145" s="38"/>
      <c r="F145" s="38" t="s">
        <v>1463</v>
      </c>
      <c r="G145" s="37"/>
    </row>
    <row r="146" spans="1:7" ht="15" customHeight="1">
      <c r="A146" s="42" t="s">
        <v>1464</v>
      </c>
      <c r="B146" s="41"/>
      <c r="C146" s="41"/>
      <c r="D146" s="41"/>
      <c r="E146" s="41" t="s">
        <v>1465</v>
      </c>
      <c r="F146" s="41"/>
      <c r="G146" s="40"/>
    </row>
    <row r="147" spans="1:7" ht="15" customHeight="1">
      <c r="A147" s="42" t="s">
        <v>1466</v>
      </c>
      <c r="B147" s="41"/>
      <c r="C147" s="41"/>
      <c r="D147" s="41"/>
      <c r="E147" s="41"/>
      <c r="F147" s="41" t="s">
        <v>1465</v>
      </c>
      <c r="G147" s="40"/>
    </row>
    <row r="148" spans="1:7" ht="15" customHeight="1">
      <c r="A148" s="39" t="s">
        <v>1467</v>
      </c>
      <c r="B148" s="38"/>
      <c r="C148" s="38"/>
      <c r="D148" s="38"/>
      <c r="E148" s="38"/>
      <c r="F148" s="38"/>
      <c r="G148" s="37" t="s">
        <v>1468</v>
      </c>
    </row>
    <row r="149" spans="1:7" ht="15" customHeight="1">
      <c r="A149" s="39" t="s">
        <v>1469</v>
      </c>
      <c r="B149" s="38"/>
      <c r="C149" s="38"/>
      <c r="D149" s="38"/>
      <c r="E149" s="38"/>
      <c r="F149" s="38"/>
      <c r="G149" s="37" t="s">
        <v>1470</v>
      </c>
    </row>
    <row r="150" spans="1:7" ht="15" customHeight="1">
      <c r="A150" s="39" t="s">
        <v>1471</v>
      </c>
      <c r="B150" s="38"/>
      <c r="C150" s="38"/>
      <c r="D150" s="38"/>
      <c r="E150" s="38"/>
      <c r="F150" s="38"/>
      <c r="G150" s="37" t="s">
        <v>1472</v>
      </c>
    </row>
    <row r="151" spans="1:7" ht="15" customHeight="1">
      <c r="A151" s="39" t="s">
        <v>1473</v>
      </c>
      <c r="B151" s="38"/>
      <c r="C151" s="38"/>
      <c r="D151" s="38"/>
      <c r="E151" s="38"/>
      <c r="F151" s="38"/>
      <c r="G151" s="37" t="s">
        <v>1474</v>
      </c>
    </row>
    <row r="152" spans="1:7" ht="15" customHeight="1">
      <c r="A152" s="39" t="s">
        <v>1475</v>
      </c>
      <c r="B152" s="38"/>
      <c r="C152" s="38"/>
      <c r="D152" s="38"/>
      <c r="E152" s="38"/>
      <c r="F152" s="38"/>
      <c r="G152" s="37" t="s">
        <v>1476</v>
      </c>
    </row>
    <row r="153" spans="1:7" ht="15" customHeight="1">
      <c r="A153" s="39" t="s">
        <v>1477</v>
      </c>
      <c r="B153" s="38"/>
      <c r="C153" s="38"/>
      <c r="D153" s="38"/>
      <c r="E153" s="38"/>
      <c r="F153" s="38"/>
      <c r="G153" s="37" t="s">
        <v>1478</v>
      </c>
    </row>
    <row r="154" spans="1:7" ht="15" customHeight="1">
      <c r="A154" s="39" t="s">
        <v>1479</v>
      </c>
      <c r="B154" s="38"/>
      <c r="C154" s="38"/>
      <c r="D154" s="38"/>
      <c r="E154" s="38"/>
      <c r="F154" s="38"/>
      <c r="G154" s="37" t="s">
        <v>1480</v>
      </c>
    </row>
    <row r="155" spans="1:7" ht="15" customHeight="1">
      <c r="A155" s="39" t="s">
        <v>1481</v>
      </c>
      <c r="B155" s="38"/>
      <c r="C155" s="38"/>
      <c r="D155" s="38"/>
      <c r="E155" s="38"/>
      <c r="F155" s="38"/>
      <c r="G155" s="37" t="s">
        <v>1482</v>
      </c>
    </row>
    <row r="156" spans="1:7" ht="15" customHeight="1">
      <c r="A156" s="39" t="s">
        <v>1483</v>
      </c>
      <c r="B156" s="38"/>
      <c r="C156" s="38"/>
      <c r="D156" s="38"/>
      <c r="E156" s="38"/>
      <c r="F156" s="38"/>
      <c r="G156" s="37" t="s">
        <v>1484</v>
      </c>
    </row>
    <row r="157" spans="1:7" ht="15" customHeight="1">
      <c r="A157" s="39" t="s">
        <v>1485</v>
      </c>
      <c r="B157" s="38"/>
      <c r="C157" s="38"/>
      <c r="D157" s="38"/>
      <c r="E157" s="38"/>
      <c r="F157" s="38"/>
      <c r="G157" s="37" t="s">
        <v>1486</v>
      </c>
    </row>
    <row r="158" spans="1:7" ht="15" customHeight="1">
      <c r="A158" s="39" t="s">
        <v>1487</v>
      </c>
      <c r="B158" s="38"/>
      <c r="C158" s="38"/>
      <c r="D158" s="38"/>
      <c r="E158" s="38"/>
      <c r="F158" s="38"/>
      <c r="G158" s="37" t="s">
        <v>1488</v>
      </c>
    </row>
    <row r="159" spans="1:7" ht="15" customHeight="1">
      <c r="A159" s="39" t="s">
        <v>1489</v>
      </c>
      <c r="B159" s="38"/>
      <c r="C159" s="38"/>
      <c r="D159" s="38"/>
      <c r="E159" s="38"/>
      <c r="F159" s="38"/>
      <c r="G159" s="37" t="s">
        <v>1490</v>
      </c>
    </row>
    <row r="160" spans="1:7" ht="15" customHeight="1">
      <c r="A160" s="42" t="s">
        <v>1491</v>
      </c>
      <c r="B160" s="41"/>
      <c r="C160" s="41"/>
      <c r="D160" s="41"/>
      <c r="E160" s="41"/>
      <c r="F160" s="41" t="s">
        <v>1492</v>
      </c>
      <c r="G160" s="40"/>
    </row>
    <row r="161" spans="1:7" ht="15" customHeight="1">
      <c r="A161" s="39" t="s">
        <v>1493</v>
      </c>
      <c r="B161" s="38"/>
      <c r="C161" s="38"/>
      <c r="D161" s="38"/>
      <c r="E161" s="38"/>
      <c r="F161" s="38"/>
      <c r="G161" s="37" t="s">
        <v>1492</v>
      </c>
    </row>
    <row r="162" spans="1:7" ht="15" customHeight="1">
      <c r="A162" s="42" t="s">
        <v>1494</v>
      </c>
      <c r="B162" s="41"/>
      <c r="C162" s="41"/>
      <c r="D162" s="41"/>
      <c r="E162" s="41" t="s">
        <v>1495</v>
      </c>
      <c r="F162" s="41"/>
      <c r="G162" s="40"/>
    </row>
    <row r="163" spans="1:7" ht="15" customHeight="1">
      <c r="A163" s="39" t="s">
        <v>1496</v>
      </c>
      <c r="B163" s="38"/>
      <c r="C163" s="38"/>
      <c r="D163" s="38"/>
      <c r="E163" s="38"/>
      <c r="F163" s="38" t="s">
        <v>1495</v>
      </c>
      <c r="G163" s="37"/>
    </row>
    <row r="164" spans="1:7" ht="15" customHeight="1">
      <c r="A164" s="42" t="s">
        <v>1497</v>
      </c>
      <c r="B164" s="41"/>
      <c r="C164" s="41"/>
      <c r="D164" s="41"/>
      <c r="E164" s="41" t="s">
        <v>1498</v>
      </c>
      <c r="F164" s="41"/>
      <c r="G164" s="40"/>
    </row>
    <row r="165" spans="1:7" ht="15" customHeight="1">
      <c r="A165" s="39" t="s">
        <v>1499</v>
      </c>
      <c r="B165" s="38"/>
      <c r="C165" s="38"/>
      <c r="D165" s="38"/>
      <c r="E165" s="38" t="s">
        <v>12</v>
      </c>
      <c r="F165" s="38" t="s">
        <v>1498</v>
      </c>
      <c r="G165" s="37"/>
    </row>
    <row r="166" spans="1:7" ht="15" customHeight="1">
      <c r="A166" s="42" t="s">
        <v>1500</v>
      </c>
      <c r="B166" s="41"/>
      <c r="C166" s="41"/>
      <c r="D166" s="41"/>
      <c r="E166" s="41" t="s">
        <v>1501</v>
      </c>
      <c r="F166" s="41"/>
      <c r="G166" s="40"/>
    </row>
    <row r="167" spans="1:7" ht="15" customHeight="1">
      <c r="A167" s="39" t="s">
        <v>1502</v>
      </c>
      <c r="B167" s="38"/>
      <c r="C167" s="38"/>
      <c r="D167" s="38"/>
      <c r="E167" s="38" t="s">
        <v>12</v>
      </c>
      <c r="F167" s="38" t="s">
        <v>1501</v>
      </c>
      <c r="G167" s="37"/>
    </row>
    <row r="168" spans="1:7" ht="15" customHeight="1">
      <c r="A168" s="42" t="s">
        <v>1503</v>
      </c>
      <c r="B168" s="41"/>
      <c r="C168" s="41"/>
      <c r="D168" s="41"/>
      <c r="E168" s="41" t="s">
        <v>1504</v>
      </c>
      <c r="F168" s="41"/>
      <c r="G168" s="40"/>
    </row>
    <row r="169" spans="1:7" ht="15" customHeight="1">
      <c r="A169" s="39" t="s">
        <v>1505</v>
      </c>
      <c r="B169" s="38"/>
      <c r="C169" s="38"/>
      <c r="D169" s="38"/>
      <c r="E169" s="38" t="s">
        <v>12</v>
      </c>
      <c r="F169" s="38" t="s">
        <v>1504</v>
      </c>
      <c r="G169" s="37"/>
    </row>
    <row r="170" spans="1:7" ht="15" customHeight="1">
      <c r="A170" s="42" t="s">
        <v>1506</v>
      </c>
      <c r="B170" s="41"/>
      <c r="C170" s="41"/>
      <c r="D170" s="41"/>
      <c r="E170" s="41" t="s">
        <v>1507</v>
      </c>
      <c r="F170" s="41"/>
      <c r="G170" s="40"/>
    </row>
    <row r="171" spans="1:7" ht="15" customHeight="1">
      <c r="A171" s="39" t="s">
        <v>1508</v>
      </c>
      <c r="B171" s="38"/>
      <c r="C171" s="38"/>
      <c r="D171" s="38"/>
      <c r="E171" s="38"/>
      <c r="F171" s="38" t="s">
        <v>1507</v>
      </c>
      <c r="G171" s="37"/>
    </row>
    <row r="172" spans="1:7" ht="15" customHeight="1">
      <c r="A172" s="42" t="s">
        <v>1509</v>
      </c>
      <c r="B172" s="41"/>
      <c r="C172" s="41" t="s">
        <v>1510</v>
      </c>
      <c r="D172" s="41"/>
      <c r="E172" s="41"/>
      <c r="F172" s="41"/>
      <c r="G172" s="40"/>
    </row>
    <row r="173" spans="1:7" ht="15" customHeight="1">
      <c r="A173" s="42" t="s">
        <v>1511</v>
      </c>
      <c r="B173" s="41"/>
      <c r="C173" s="41"/>
      <c r="D173" s="41" t="s">
        <v>1512</v>
      </c>
      <c r="E173" s="41"/>
      <c r="F173" s="41"/>
      <c r="G173" s="40"/>
    </row>
    <row r="174" spans="1:7" ht="15" customHeight="1">
      <c r="A174" s="42" t="s">
        <v>1513</v>
      </c>
      <c r="B174" s="41"/>
      <c r="C174" s="41"/>
      <c r="D174" s="41"/>
      <c r="E174" s="41" t="s">
        <v>1514</v>
      </c>
      <c r="F174" s="41"/>
      <c r="G174" s="40"/>
    </row>
    <row r="175" spans="1:7" ht="15" customHeight="1">
      <c r="A175" s="39" t="s">
        <v>1515</v>
      </c>
      <c r="B175" s="38"/>
      <c r="C175" s="38"/>
      <c r="D175" s="38"/>
      <c r="E175" s="38"/>
      <c r="F175" s="38" t="s">
        <v>1514</v>
      </c>
      <c r="G175" s="37"/>
    </row>
    <row r="176" spans="1:7" ht="15" customHeight="1">
      <c r="A176" s="39" t="s">
        <v>1516</v>
      </c>
      <c r="B176" s="38"/>
      <c r="C176" s="38"/>
      <c r="D176" s="38"/>
      <c r="E176" s="38"/>
      <c r="F176" s="38" t="s">
        <v>1517</v>
      </c>
      <c r="G176" s="37"/>
    </row>
    <row r="177" spans="1:7" ht="15" customHeight="1">
      <c r="A177" s="39" t="s">
        <v>1518</v>
      </c>
      <c r="B177" s="38"/>
      <c r="C177" s="38"/>
      <c r="D177" s="38"/>
      <c r="E177" s="38"/>
      <c r="F177" s="38" t="s">
        <v>1519</v>
      </c>
      <c r="G177" s="37"/>
    </row>
    <row r="178" spans="1:7" ht="15" customHeight="1">
      <c r="A178" s="39" t="s">
        <v>1520</v>
      </c>
      <c r="B178" s="38"/>
      <c r="C178" s="38"/>
      <c r="D178" s="38"/>
      <c r="E178" s="38"/>
      <c r="F178" s="38" t="s">
        <v>1521</v>
      </c>
      <c r="G178" s="37"/>
    </row>
    <row r="179" spans="1:7" ht="15" customHeight="1">
      <c r="A179" s="42" t="s">
        <v>1522</v>
      </c>
      <c r="B179" s="41"/>
      <c r="C179" s="41"/>
      <c r="D179" s="41"/>
      <c r="E179" s="41" t="s">
        <v>1523</v>
      </c>
      <c r="F179" s="41"/>
      <c r="G179" s="40"/>
    </row>
    <row r="180" spans="1:7" ht="15" customHeight="1">
      <c r="A180" s="39" t="s">
        <v>1524</v>
      </c>
      <c r="B180" s="38"/>
      <c r="C180" s="38"/>
      <c r="D180" s="38"/>
      <c r="E180" s="38"/>
      <c r="F180" s="38" t="s">
        <v>1523</v>
      </c>
      <c r="G180" s="37"/>
    </row>
    <row r="181" spans="1:7" ht="15" customHeight="1">
      <c r="A181" s="39" t="s">
        <v>1525</v>
      </c>
      <c r="B181" s="38"/>
      <c r="C181" s="38"/>
      <c r="D181" s="38"/>
      <c r="E181" s="38"/>
      <c r="F181" s="38" t="s">
        <v>1526</v>
      </c>
      <c r="G181" s="37"/>
    </row>
    <row r="182" spans="1:7" ht="15" customHeight="1">
      <c r="A182" s="39" t="s">
        <v>1527</v>
      </c>
      <c r="B182" s="38"/>
      <c r="C182" s="38"/>
      <c r="D182" s="38"/>
      <c r="E182" s="38"/>
      <c r="F182" s="38" t="s">
        <v>1528</v>
      </c>
      <c r="G182" s="37"/>
    </row>
    <row r="183" spans="1:7" ht="15" customHeight="1">
      <c r="A183" s="39" t="s">
        <v>1529</v>
      </c>
      <c r="B183" s="38"/>
      <c r="C183" s="38"/>
      <c r="D183" s="38"/>
      <c r="E183" s="38"/>
      <c r="F183" s="38" t="s">
        <v>1530</v>
      </c>
      <c r="G183" s="37"/>
    </row>
    <row r="184" spans="1:7" ht="15" customHeight="1">
      <c r="A184" s="39" t="s">
        <v>1531</v>
      </c>
      <c r="B184" s="38"/>
      <c r="C184" s="38"/>
      <c r="D184" s="38"/>
      <c r="E184" s="38"/>
      <c r="F184" s="38" t="s">
        <v>1532</v>
      </c>
      <c r="G184" s="37"/>
    </row>
    <row r="185" spans="1:7" ht="15" customHeight="1">
      <c r="A185" s="39" t="s">
        <v>1533</v>
      </c>
      <c r="B185" s="38"/>
      <c r="C185" s="38"/>
      <c r="D185" s="38"/>
      <c r="E185" s="38"/>
      <c r="F185" s="38" t="s">
        <v>1534</v>
      </c>
      <c r="G185" s="37"/>
    </row>
    <row r="186" spans="1:7" ht="15" customHeight="1">
      <c r="A186" s="39" t="s">
        <v>1535</v>
      </c>
      <c r="B186" s="38"/>
      <c r="C186" s="38"/>
      <c r="D186" s="38"/>
      <c r="E186" s="38"/>
      <c r="F186" s="38" t="s">
        <v>1536</v>
      </c>
      <c r="G186" s="37"/>
    </row>
    <row r="187" spans="1:7" ht="15" customHeight="1">
      <c r="A187" s="39" t="s">
        <v>1537</v>
      </c>
      <c r="B187" s="38"/>
      <c r="C187" s="38"/>
      <c r="D187" s="38"/>
      <c r="E187" s="38"/>
      <c r="F187" s="38" t="s">
        <v>1538</v>
      </c>
      <c r="G187" s="37"/>
    </row>
    <row r="188" spans="1:7" ht="15" customHeight="1">
      <c r="A188" s="39" t="s">
        <v>1539</v>
      </c>
      <c r="B188" s="38"/>
      <c r="C188" s="38"/>
      <c r="D188" s="38"/>
      <c r="E188" s="38"/>
      <c r="F188" s="38" t="s">
        <v>1540</v>
      </c>
      <c r="G188" s="37"/>
    </row>
    <row r="189" spans="1:7" ht="15" customHeight="1">
      <c r="A189" s="39" t="s">
        <v>1541</v>
      </c>
      <c r="B189" s="38"/>
      <c r="C189" s="38"/>
      <c r="D189" s="38"/>
      <c r="E189" s="38"/>
      <c r="F189" s="38" t="s">
        <v>1542</v>
      </c>
      <c r="G189" s="37"/>
    </row>
    <row r="190" spans="1:7" ht="15" customHeight="1">
      <c r="A190" s="42" t="s">
        <v>1543</v>
      </c>
      <c r="B190" s="41"/>
      <c r="C190" s="41"/>
      <c r="D190" s="41"/>
      <c r="E190" s="41" t="s">
        <v>1544</v>
      </c>
      <c r="F190" s="41"/>
      <c r="G190" s="40"/>
    </row>
    <row r="191" spans="1:7" ht="15" customHeight="1">
      <c r="A191" s="39" t="s">
        <v>1545</v>
      </c>
      <c r="B191" s="38"/>
      <c r="C191" s="38"/>
      <c r="D191" s="38"/>
      <c r="E191" s="38"/>
      <c r="F191" s="38" t="s">
        <v>1544</v>
      </c>
      <c r="G191" s="37"/>
    </row>
    <row r="192" spans="1:7" ht="15" customHeight="1">
      <c r="A192" s="39" t="s">
        <v>1546</v>
      </c>
      <c r="B192" s="38"/>
      <c r="C192" s="38"/>
      <c r="D192" s="38"/>
      <c r="E192" s="38"/>
      <c r="F192" s="38" t="s">
        <v>1547</v>
      </c>
      <c r="G192" s="37"/>
    </row>
    <row r="193" spans="1:7" ht="15" customHeight="1">
      <c r="A193" s="39" t="s">
        <v>1548</v>
      </c>
      <c r="B193" s="38"/>
      <c r="C193" s="38"/>
      <c r="D193" s="38"/>
      <c r="E193" s="38"/>
      <c r="F193" s="38" t="s">
        <v>1549</v>
      </c>
      <c r="G193" s="37"/>
    </row>
    <row r="194" spans="1:7" ht="15" customHeight="1">
      <c r="A194" s="39" t="s">
        <v>1550</v>
      </c>
      <c r="B194" s="38"/>
      <c r="C194" s="38"/>
      <c r="D194" s="38"/>
      <c r="E194" s="38"/>
      <c r="F194" s="38" t="s">
        <v>1551</v>
      </c>
      <c r="G194" s="37"/>
    </row>
    <row r="195" spans="1:7" ht="15" customHeight="1">
      <c r="A195" s="39" t="s">
        <v>1552</v>
      </c>
      <c r="B195" s="38"/>
      <c r="C195" s="38"/>
      <c r="D195" s="38"/>
      <c r="E195" s="38"/>
      <c r="F195" s="38" t="s">
        <v>1553</v>
      </c>
      <c r="G195" s="37"/>
    </row>
    <row r="196" spans="1:7" ht="15" customHeight="1">
      <c r="A196" s="42" t="s">
        <v>1554</v>
      </c>
      <c r="B196" s="41"/>
      <c r="C196" s="41"/>
      <c r="D196" s="41"/>
      <c r="E196" s="41" t="s">
        <v>1555</v>
      </c>
      <c r="F196" s="41"/>
      <c r="G196" s="40"/>
    </row>
    <row r="197" spans="1:7" ht="15" customHeight="1">
      <c r="A197" s="39" t="s">
        <v>1556</v>
      </c>
      <c r="B197" s="38"/>
      <c r="C197" s="38"/>
      <c r="D197" s="38"/>
      <c r="E197" s="38"/>
      <c r="F197" s="38" t="s">
        <v>1557</v>
      </c>
      <c r="G197" s="37"/>
    </row>
    <row r="198" spans="1:7" ht="15" customHeight="1">
      <c r="A198" s="39" t="s">
        <v>1558</v>
      </c>
      <c r="B198" s="38"/>
      <c r="C198" s="38"/>
      <c r="D198" s="38"/>
      <c r="E198" s="38"/>
      <c r="F198" s="38" t="s">
        <v>1559</v>
      </c>
      <c r="G198" s="37"/>
    </row>
    <row r="199" spans="1:7" ht="15" customHeight="1">
      <c r="A199" s="39" t="s">
        <v>1560</v>
      </c>
      <c r="B199" s="38"/>
      <c r="C199" s="38"/>
      <c r="D199" s="38"/>
      <c r="E199" s="38"/>
      <c r="F199" s="38" t="s">
        <v>1561</v>
      </c>
      <c r="G199" s="37"/>
    </row>
    <row r="200" spans="1:7" ht="15" customHeight="1">
      <c r="A200" s="39" t="s">
        <v>1562</v>
      </c>
      <c r="B200" s="38"/>
      <c r="C200" s="38"/>
      <c r="D200" s="38"/>
      <c r="E200" s="38"/>
      <c r="F200" s="38" t="s">
        <v>1563</v>
      </c>
      <c r="G200" s="37"/>
    </row>
    <row r="201" spans="1:7" ht="15" customHeight="1">
      <c r="A201" s="39" t="s">
        <v>1564</v>
      </c>
      <c r="B201" s="38"/>
      <c r="C201" s="38"/>
      <c r="D201" s="38"/>
      <c r="E201" s="38"/>
      <c r="F201" s="38" t="s">
        <v>1565</v>
      </c>
      <c r="G201" s="37"/>
    </row>
    <row r="202" spans="1:7" ht="15" customHeight="1">
      <c r="A202" s="39" t="s">
        <v>1566</v>
      </c>
      <c r="B202" s="38"/>
      <c r="C202" s="38"/>
      <c r="D202" s="38"/>
      <c r="E202" s="38"/>
      <c r="F202" s="38" t="s">
        <v>1567</v>
      </c>
      <c r="G202" s="37"/>
    </row>
    <row r="203" spans="1:7" ht="15" customHeight="1">
      <c r="A203" s="39" t="s">
        <v>1568</v>
      </c>
      <c r="B203" s="38"/>
      <c r="C203" s="38"/>
      <c r="D203" s="38"/>
      <c r="E203" s="38"/>
      <c r="F203" s="38" t="s">
        <v>1569</v>
      </c>
      <c r="G203" s="37"/>
    </row>
    <row r="204" spans="1:7" ht="15" customHeight="1">
      <c r="A204" s="39" t="s">
        <v>1570</v>
      </c>
      <c r="B204" s="38"/>
      <c r="C204" s="38"/>
      <c r="D204" s="38"/>
      <c r="E204" s="38"/>
      <c r="F204" s="38" t="s">
        <v>1571</v>
      </c>
      <c r="G204" s="37"/>
    </row>
    <row r="205" spans="1:7" ht="15" customHeight="1">
      <c r="A205" s="39" t="s">
        <v>1572</v>
      </c>
      <c r="B205" s="38"/>
      <c r="C205" s="38"/>
      <c r="D205" s="38"/>
      <c r="E205" s="38"/>
      <c r="F205" s="38" t="s">
        <v>1573</v>
      </c>
      <c r="G205" s="37"/>
    </row>
    <row r="206" spans="1:7" ht="15" customHeight="1">
      <c r="A206" s="39" t="s">
        <v>1574</v>
      </c>
      <c r="B206" s="38"/>
      <c r="C206" s="38"/>
      <c r="D206" s="38"/>
      <c r="E206" s="38"/>
      <c r="F206" s="38" t="s">
        <v>1575</v>
      </c>
      <c r="G206" s="37"/>
    </row>
    <row r="207" spans="1:7" ht="15" customHeight="1">
      <c r="A207" s="39" t="s">
        <v>1576</v>
      </c>
      <c r="B207" s="38"/>
      <c r="C207" s="38"/>
      <c r="D207" s="38"/>
      <c r="E207" s="38"/>
      <c r="F207" s="38" t="s">
        <v>1577</v>
      </c>
      <c r="G207" s="37"/>
    </row>
    <row r="208" spans="1:7" ht="15" customHeight="1">
      <c r="A208" s="39" t="s">
        <v>1578</v>
      </c>
      <c r="B208" s="38"/>
      <c r="C208" s="38"/>
      <c r="D208" s="38"/>
      <c r="E208" s="38"/>
      <c r="F208" s="38" t="s">
        <v>1579</v>
      </c>
      <c r="G208" s="37"/>
    </row>
    <row r="209" spans="1:7" ht="15" customHeight="1">
      <c r="A209" s="39" t="s">
        <v>1580</v>
      </c>
      <c r="B209" s="38"/>
      <c r="C209" s="38"/>
      <c r="D209" s="38"/>
      <c r="E209" s="38"/>
      <c r="F209" s="38" t="s">
        <v>1581</v>
      </c>
      <c r="G209" s="37"/>
    </row>
    <row r="210" spans="1:7" ht="15" customHeight="1">
      <c r="A210" s="39" t="s">
        <v>1582</v>
      </c>
      <c r="B210" s="38"/>
      <c r="C210" s="38"/>
      <c r="D210" s="38"/>
      <c r="E210" s="38"/>
      <c r="F210" s="38" t="s">
        <v>1583</v>
      </c>
      <c r="G210" s="37"/>
    </row>
    <row r="211" spans="1:7" ht="15" customHeight="1">
      <c r="A211" s="39" t="s">
        <v>1584</v>
      </c>
      <c r="B211" s="38"/>
      <c r="C211" s="38"/>
      <c r="D211" s="38"/>
      <c r="E211" s="38"/>
      <c r="F211" s="38" t="s">
        <v>1585</v>
      </c>
      <c r="G211" s="37"/>
    </row>
    <row r="212" spans="1:7" ht="15" customHeight="1">
      <c r="A212" s="39" t="s">
        <v>1586</v>
      </c>
      <c r="B212" s="38"/>
      <c r="C212" s="38"/>
      <c r="D212" s="38"/>
      <c r="E212" s="38"/>
      <c r="F212" s="38" t="s">
        <v>1587</v>
      </c>
      <c r="G212" s="37"/>
    </row>
    <row r="213" spans="1:7" ht="15" customHeight="1">
      <c r="A213" s="39" t="s">
        <v>1588</v>
      </c>
      <c r="B213" s="38"/>
      <c r="C213" s="38"/>
      <c r="D213" s="38"/>
      <c r="E213" s="38"/>
      <c r="F213" s="38" t="s">
        <v>1589</v>
      </c>
      <c r="G213" s="37"/>
    </row>
    <row r="214" spans="1:7" ht="15" customHeight="1">
      <c r="A214" s="39" t="s">
        <v>1590</v>
      </c>
      <c r="B214" s="38"/>
      <c r="C214" s="38"/>
      <c r="D214" s="38"/>
      <c r="E214" s="38"/>
      <c r="F214" s="38" t="s">
        <v>1591</v>
      </c>
      <c r="G214" s="37"/>
    </row>
    <row r="215" spans="1:7" ht="15" customHeight="1">
      <c r="A215" s="39" t="s">
        <v>1592</v>
      </c>
      <c r="B215" s="38"/>
      <c r="C215" s="38"/>
      <c r="D215" s="38"/>
      <c r="E215" s="38"/>
      <c r="F215" s="38" t="s">
        <v>1593</v>
      </c>
      <c r="G215" s="37"/>
    </row>
    <row r="216" spans="1:7" ht="15" customHeight="1">
      <c r="A216" s="39" t="s">
        <v>1594</v>
      </c>
      <c r="B216" s="38"/>
      <c r="C216" s="38"/>
      <c r="D216" s="38"/>
      <c r="E216" s="38"/>
      <c r="F216" s="38" t="s">
        <v>1595</v>
      </c>
      <c r="G216" s="37"/>
    </row>
    <row r="217" spans="1:7" ht="15" customHeight="1">
      <c r="A217" s="42" t="s">
        <v>1596</v>
      </c>
      <c r="B217" s="41"/>
      <c r="C217" s="41"/>
      <c r="D217" s="41"/>
      <c r="E217" s="41" t="s">
        <v>1597</v>
      </c>
      <c r="F217" s="41"/>
      <c r="G217" s="40"/>
    </row>
    <row r="218" spans="1:7" ht="15" customHeight="1">
      <c r="A218" s="39" t="s">
        <v>1598</v>
      </c>
      <c r="B218" s="38"/>
      <c r="C218" s="38"/>
      <c r="D218" s="38"/>
      <c r="E218" s="38"/>
      <c r="F218" s="38" t="s">
        <v>1597</v>
      </c>
      <c r="G218" s="37"/>
    </row>
    <row r="219" spans="1:7" ht="15" customHeight="1">
      <c r="A219" s="39" t="s">
        <v>1599</v>
      </c>
      <c r="B219" s="38"/>
      <c r="C219" s="38"/>
      <c r="D219" s="38"/>
      <c r="E219" s="38"/>
      <c r="F219" s="38" t="s">
        <v>1600</v>
      </c>
      <c r="G219" s="37"/>
    </row>
    <row r="220" spans="1:7" ht="15" customHeight="1">
      <c r="A220" s="39" t="s">
        <v>1601</v>
      </c>
      <c r="B220" s="38"/>
      <c r="C220" s="38"/>
      <c r="D220" s="38"/>
      <c r="E220" s="38"/>
      <c r="F220" s="38" t="s">
        <v>1602</v>
      </c>
      <c r="G220" s="37"/>
    </row>
    <row r="221" spans="1:7" ht="15" customHeight="1">
      <c r="A221" s="39" t="s">
        <v>1603</v>
      </c>
      <c r="B221" s="38"/>
      <c r="C221" s="38"/>
      <c r="D221" s="38"/>
      <c r="E221" s="38"/>
      <c r="F221" s="38" t="s">
        <v>1604</v>
      </c>
      <c r="G221" s="37"/>
    </row>
    <row r="222" spans="1:7" ht="15" customHeight="1">
      <c r="A222" s="39" t="s">
        <v>1605</v>
      </c>
      <c r="B222" s="38"/>
      <c r="C222" s="38"/>
      <c r="D222" s="38"/>
      <c r="E222" s="38"/>
      <c r="F222" s="38" t="s">
        <v>1606</v>
      </c>
      <c r="G222" s="37"/>
    </row>
    <row r="223" spans="1:7" ht="15" customHeight="1">
      <c r="A223" s="42" t="s">
        <v>1607</v>
      </c>
      <c r="B223" s="41"/>
      <c r="C223" s="41"/>
      <c r="D223" s="41"/>
      <c r="E223" s="41" t="s">
        <v>1608</v>
      </c>
      <c r="F223" s="41"/>
      <c r="G223" s="40"/>
    </row>
    <row r="224" spans="1:7" ht="15" customHeight="1">
      <c r="A224" s="39" t="s">
        <v>1609</v>
      </c>
      <c r="B224" s="38"/>
      <c r="C224" s="38"/>
      <c r="D224" s="38"/>
      <c r="E224" s="38"/>
      <c r="F224" s="38" t="s">
        <v>1608</v>
      </c>
      <c r="G224" s="37"/>
    </row>
    <row r="225" spans="1:7" ht="15" customHeight="1">
      <c r="A225" s="39" t="s">
        <v>1610</v>
      </c>
      <c r="B225" s="38"/>
      <c r="C225" s="38"/>
      <c r="D225" s="38"/>
      <c r="E225" s="38"/>
      <c r="F225" s="38" t="s">
        <v>1611</v>
      </c>
      <c r="G225" s="37"/>
    </row>
    <row r="226" spans="1:7" ht="15" customHeight="1">
      <c r="A226" s="39" t="s">
        <v>1612</v>
      </c>
      <c r="B226" s="38"/>
      <c r="C226" s="38"/>
      <c r="D226" s="38"/>
      <c r="E226" s="38"/>
      <c r="F226" s="38" t="s">
        <v>1613</v>
      </c>
      <c r="G226" s="37"/>
    </row>
    <row r="227" spans="1:7" ht="15" customHeight="1">
      <c r="A227" s="39" t="s">
        <v>1614</v>
      </c>
      <c r="B227" s="38"/>
      <c r="C227" s="38"/>
      <c r="D227" s="38"/>
      <c r="E227" s="38"/>
      <c r="F227" s="38" t="s">
        <v>1615</v>
      </c>
      <c r="G227" s="37"/>
    </row>
    <row r="228" spans="1:7" ht="15" customHeight="1">
      <c r="A228" s="42" t="s">
        <v>1616</v>
      </c>
      <c r="B228" s="41"/>
      <c r="C228" s="41"/>
      <c r="D228" s="41"/>
      <c r="E228" s="41" t="s">
        <v>1617</v>
      </c>
      <c r="F228" s="41"/>
      <c r="G228" s="40"/>
    </row>
    <row r="229" spans="1:7" ht="15" customHeight="1">
      <c r="A229" s="39" t="s">
        <v>1618</v>
      </c>
      <c r="B229" s="38"/>
      <c r="C229" s="38"/>
      <c r="D229" s="38"/>
      <c r="E229" s="38"/>
      <c r="F229" s="38" t="s">
        <v>1619</v>
      </c>
      <c r="G229" s="37"/>
    </row>
    <row r="230" spans="1:7" ht="15" customHeight="1">
      <c r="A230" s="39" t="s">
        <v>1620</v>
      </c>
      <c r="B230" s="38"/>
      <c r="C230" s="38"/>
      <c r="D230" s="38"/>
      <c r="E230" s="38"/>
      <c r="F230" s="38" t="s">
        <v>1621</v>
      </c>
      <c r="G230" s="37"/>
    </row>
    <row r="231" spans="1:7" ht="15" customHeight="1">
      <c r="A231" s="39" t="s">
        <v>1622</v>
      </c>
      <c r="B231" s="38"/>
      <c r="C231" s="38"/>
      <c r="D231" s="38"/>
      <c r="E231" s="38"/>
      <c r="F231" s="38" t="s">
        <v>1623</v>
      </c>
      <c r="G231" s="37"/>
    </row>
    <row r="232" spans="1:7" ht="15" customHeight="1">
      <c r="A232" s="39" t="s">
        <v>1624</v>
      </c>
      <c r="B232" s="38"/>
      <c r="C232" s="38"/>
      <c r="D232" s="38"/>
      <c r="E232" s="38"/>
      <c r="F232" s="38" t="s">
        <v>1625</v>
      </c>
      <c r="G232" s="37"/>
    </row>
    <row r="233" spans="1:7" ht="15" customHeight="1">
      <c r="A233" s="39" t="s">
        <v>1626</v>
      </c>
      <c r="B233" s="38"/>
      <c r="C233" s="38"/>
      <c r="D233" s="38"/>
      <c r="E233" s="38"/>
      <c r="F233" s="38" t="s">
        <v>1627</v>
      </c>
      <c r="G233" s="37"/>
    </row>
    <row r="234" spans="1:7" ht="15" customHeight="1">
      <c r="A234" s="39" t="s">
        <v>1628</v>
      </c>
      <c r="B234" s="38"/>
      <c r="C234" s="38"/>
      <c r="D234" s="38"/>
      <c r="E234" s="38"/>
      <c r="F234" s="38" t="s">
        <v>1629</v>
      </c>
      <c r="G234" s="37"/>
    </row>
    <row r="235" spans="1:7" ht="15" customHeight="1">
      <c r="A235" s="39" t="s">
        <v>1630</v>
      </c>
      <c r="B235" s="38"/>
      <c r="C235" s="38"/>
      <c r="D235" s="38"/>
      <c r="E235" s="38"/>
      <c r="F235" s="38" t="s">
        <v>1631</v>
      </c>
      <c r="G235" s="37"/>
    </row>
    <row r="236" spans="1:7" ht="15" customHeight="1">
      <c r="A236" s="39" t="s">
        <v>1632</v>
      </c>
      <c r="B236" s="38"/>
      <c r="C236" s="38"/>
      <c r="D236" s="38"/>
      <c r="E236" s="38"/>
      <c r="F236" s="38" t="s">
        <v>1633</v>
      </c>
      <c r="G236" s="37"/>
    </row>
    <row r="237" spans="1:7" ht="15" customHeight="1">
      <c r="A237" s="39" t="s">
        <v>1634</v>
      </c>
      <c r="B237" s="38"/>
      <c r="C237" s="38"/>
      <c r="D237" s="38"/>
      <c r="E237" s="38"/>
      <c r="F237" s="38" t="s">
        <v>1635</v>
      </c>
      <c r="G237" s="37"/>
    </row>
    <row r="238" spans="1:7" ht="15" customHeight="1">
      <c r="A238" s="39" t="s">
        <v>1636</v>
      </c>
      <c r="B238" s="38"/>
      <c r="C238" s="38"/>
      <c r="D238" s="38"/>
      <c r="E238" s="38"/>
      <c r="F238" s="38" t="s">
        <v>1637</v>
      </c>
      <c r="G238" s="37"/>
    </row>
    <row r="239" spans="1:7" ht="15" customHeight="1">
      <c r="A239" s="42" t="s">
        <v>1638</v>
      </c>
      <c r="B239" s="41"/>
      <c r="C239" s="41"/>
      <c r="D239" s="41"/>
      <c r="E239" s="41" t="s">
        <v>1639</v>
      </c>
      <c r="F239" s="41"/>
      <c r="G239" s="40"/>
    </row>
    <row r="240" spans="1:7" ht="15" customHeight="1">
      <c r="A240" s="39" t="s">
        <v>1640</v>
      </c>
      <c r="B240" s="38"/>
      <c r="C240" s="38"/>
      <c r="D240" s="38"/>
      <c r="E240" s="38"/>
      <c r="F240" s="38" t="s">
        <v>1639</v>
      </c>
      <c r="G240" s="37"/>
    </row>
    <row r="241" spans="1:7" ht="15" customHeight="1">
      <c r="A241" s="39" t="s">
        <v>1641</v>
      </c>
      <c r="B241" s="38"/>
      <c r="C241" s="38"/>
      <c r="D241" s="38"/>
      <c r="E241" s="38"/>
      <c r="F241" s="38" t="s">
        <v>1642</v>
      </c>
      <c r="G241" s="37"/>
    </row>
    <row r="242" spans="1:7" ht="15" customHeight="1">
      <c r="A242" s="39" t="s">
        <v>1643</v>
      </c>
      <c r="B242" s="38"/>
      <c r="C242" s="38"/>
      <c r="D242" s="38"/>
      <c r="E242" s="38"/>
      <c r="F242" s="38" t="s">
        <v>1644</v>
      </c>
      <c r="G242" s="37"/>
    </row>
    <row r="243" spans="1:7" ht="15" customHeight="1">
      <c r="A243" s="39" t="s">
        <v>1645</v>
      </c>
      <c r="B243" s="38"/>
      <c r="C243" s="38"/>
      <c r="D243" s="38"/>
      <c r="E243" s="38"/>
      <c r="F243" s="38" t="s">
        <v>1646</v>
      </c>
      <c r="G243" s="37"/>
    </row>
    <row r="244" spans="1:7" ht="15" customHeight="1">
      <c r="A244" s="39" t="s">
        <v>1647</v>
      </c>
      <c r="B244" s="38"/>
      <c r="C244" s="38"/>
      <c r="D244" s="38"/>
      <c r="E244" s="38"/>
      <c r="F244" s="38" t="s">
        <v>1648</v>
      </c>
      <c r="G244" s="37"/>
    </row>
    <row r="245" spans="1:7" ht="15" customHeight="1">
      <c r="A245" s="39" t="s">
        <v>1649</v>
      </c>
      <c r="B245" s="38"/>
      <c r="C245" s="38"/>
      <c r="D245" s="38"/>
      <c r="E245" s="38"/>
      <c r="F245" s="38" t="s">
        <v>1650</v>
      </c>
      <c r="G245" s="37"/>
    </row>
    <row r="246" spans="1:7" ht="15" customHeight="1">
      <c r="A246" s="39" t="s">
        <v>1651</v>
      </c>
      <c r="B246" s="38"/>
      <c r="C246" s="38"/>
      <c r="D246" s="38"/>
      <c r="E246" s="38"/>
      <c r="F246" s="38" t="s">
        <v>1652</v>
      </c>
      <c r="G246" s="37"/>
    </row>
    <row r="247" spans="1:7" ht="15" customHeight="1">
      <c r="A247" s="39" t="s">
        <v>1653</v>
      </c>
      <c r="B247" s="38"/>
      <c r="C247" s="38"/>
      <c r="D247" s="38"/>
      <c r="E247" s="38"/>
      <c r="F247" s="38" t="s">
        <v>1654</v>
      </c>
      <c r="G247" s="37"/>
    </row>
    <row r="248" spans="1:7" ht="15" customHeight="1">
      <c r="A248" s="39" t="s">
        <v>1655</v>
      </c>
      <c r="B248" s="38"/>
      <c r="C248" s="38"/>
      <c r="D248" s="38"/>
      <c r="E248" s="38"/>
      <c r="F248" s="38" t="s">
        <v>1656</v>
      </c>
      <c r="G248" s="37"/>
    </row>
    <row r="249" spans="1:7" ht="15" customHeight="1">
      <c r="A249" s="39" t="s">
        <v>1657</v>
      </c>
      <c r="B249" s="38"/>
      <c r="C249" s="38"/>
      <c r="D249" s="38"/>
      <c r="E249" s="38"/>
      <c r="F249" s="38" t="s">
        <v>1658</v>
      </c>
      <c r="G249" s="37"/>
    </row>
    <row r="250" spans="1:7" ht="15" customHeight="1">
      <c r="A250" s="39" t="s">
        <v>1659</v>
      </c>
      <c r="B250" s="38"/>
      <c r="C250" s="38"/>
      <c r="D250" s="38"/>
      <c r="E250" s="38"/>
      <c r="F250" s="38" t="s">
        <v>1660</v>
      </c>
      <c r="G250" s="37"/>
    </row>
    <row r="251" spans="1:7" ht="15" customHeight="1">
      <c r="A251" s="42" t="s">
        <v>1661</v>
      </c>
      <c r="B251" s="41"/>
      <c r="C251" s="41"/>
      <c r="D251" s="41"/>
      <c r="E251" s="41" t="s">
        <v>1662</v>
      </c>
      <c r="F251" s="41"/>
      <c r="G251" s="40"/>
    </row>
    <row r="252" spans="1:7" ht="15" customHeight="1">
      <c r="A252" s="42" t="s">
        <v>1663</v>
      </c>
      <c r="B252" s="41"/>
      <c r="C252" s="41"/>
      <c r="D252" s="41"/>
      <c r="E252" s="41"/>
      <c r="F252" s="41" t="s">
        <v>1662</v>
      </c>
      <c r="G252" s="40"/>
    </row>
    <row r="253" spans="1:7" ht="15" customHeight="1">
      <c r="A253" s="39" t="s">
        <v>1664</v>
      </c>
      <c r="B253" s="38"/>
      <c r="C253" s="38"/>
      <c r="D253" s="38"/>
      <c r="E253" s="38"/>
      <c r="F253" s="38"/>
      <c r="G253" s="37" t="s">
        <v>1665</v>
      </c>
    </row>
    <row r="254" spans="1:7" ht="15" customHeight="1">
      <c r="A254" s="39" t="s">
        <v>1666</v>
      </c>
      <c r="B254" s="38"/>
      <c r="C254" s="38"/>
      <c r="D254" s="38"/>
      <c r="E254" s="38"/>
      <c r="F254" s="38"/>
      <c r="G254" s="37" t="s">
        <v>1667</v>
      </c>
    </row>
    <row r="255" spans="1:7" ht="15" customHeight="1">
      <c r="A255" s="39" t="s">
        <v>1668</v>
      </c>
      <c r="B255" s="38"/>
      <c r="C255" s="38"/>
      <c r="D255" s="38"/>
      <c r="E255" s="38"/>
      <c r="F255" s="38"/>
      <c r="G255" s="37" t="s">
        <v>1669</v>
      </c>
    </row>
    <row r="256" spans="1:7" ht="15" customHeight="1">
      <c r="A256" s="39" t="s">
        <v>1670</v>
      </c>
      <c r="B256" s="38"/>
      <c r="C256" s="38"/>
      <c r="D256" s="38"/>
      <c r="E256" s="38"/>
      <c r="F256" s="38"/>
      <c r="G256" s="37" t="s">
        <v>1671</v>
      </c>
    </row>
    <row r="257" spans="1:7" ht="15" customHeight="1">
      <c r="A257" s="42" t="s">
        <v>1672</v>
      </c>
      <c r="B257" s="41"/>
      <c r="C257" s="41"/>
      <c r="D257" s="41"/>
      <c r="E257" s="41"/>
      <c r="F257" s="41" t="s">
        <v>1673</v>
      </c>
      <c r="G257" s="40"/>
    </row>
    <row r="258" spans="1:7" ht="15" customHeight="1">
      <c r="A258" s="39" t="s">
        <v>1674</v>
      </c>
      <c r="B258" s="38"/>
      <c r="C258" s="38"/>
      <c r="D258" s="38"/>
      <c r="E258" s="38"/>
      <c r="F258" s="38"/>
      <c r="G258" s="37" t="s">
        <v>1675</v>
      </c>
    </row>
    <row r="259" spans="1:7" ht="15" customHeight="1">
      <c r="A259" s="39" t="s">
        <v>1676</v>
      </c>
      <c r="B259" s="38"/>
      <c r="C259" s="38"/>
      <c r="D259" s="38"/>
      <c r="E259" s="38"/>
      <c r="F259" s="38"/>
      <c r="G259" s="37" t="s">
        <v>1677</v>
      </c>
    </row>
    <row r="260" spans="1:7" ht="15" customHeight="1">
      <c r="A260" s="39" t="s">
        <v>1678</v>
      </c>
      <c r="B260" s="38"/>
      <c r="C260" s="38"/>
      <c r="D260" s="38"/>
      <c r="E260" s="38"/>
      <c r="F260" s="38"/>
      <c r="G260" s="37" t="s">
        <v>1679</v>
      </c>
    </row>
    <row r="261" spans="1:7" ht="15" customHeight="1">
      <c r="A261" s="39" t="s">
        <v>1680</v>
      </c>
      <c r="B261" s="38"/>
      <c r="C261" s="38"/>
      <c r="D261" s="38"/>
      <c r="E261" s="38"/>
      <c r="F261" s="38"/>
      <c r="G261" s="37" t="s">
        <v>1681</v>
      </c>
    </row>
    <row r="262" spans="1:7" ht="15" customHeight="1">
      <c r="A262" s="42" t="s">
        <v>1682</v>
      </c>
      <c r="B262" s="41"/>
      <c r="C262" s="41"/>
      <c r="D262" s="41" t="s">
        <v>1683</v>
      </c>
      <c r="E262" s="41"/>
      <c r="F262" s="41"/>
      <c r="G262" s="40"/>
    </row>
    <row r="263" spans="1:7" ht="15" customHeight="1">
      <c r="A263" s="42" t="s">
        <v>1684</v>
      </c>
      <c r="B263" s="41"/>
      <c r="C263" s="41"/>
      <c r="D263" s="41"/>
      <c r="E263" s="41" t="s">
        <v>1685</v>
      </c>
      <c r="F263" s="41"/>
      <c r="G263" s="40"/>
    </row>
    <row r="264" spans="1:7" ht="15" customHeight="1">
      <c r="A264" s="39" t="s">
        <v>1686</v>
      </c>
      <c r="B264" s="38"/>
      <c r="C264" s="38"/>
      <c r="D264" s="38"/>
      <c r="E264" s="38"/>
      <c r="F264" s="38" t="s">
        <v>1685</v>
      </c>
      <c r="G264" s="37"/>
    </row>
    <row r="265" spans="1:7" ht="15" customHeight="1">
      <c r="A265" s="39" t="s">
        <v>1687</v>
      </c>
      <c r="B265" s="38"/>
      <c r="C265" s="38"/>
      <c r="D265" s="38"/>
      <c r="E265" s="38"/>
      <c r="F265" s="38" t="s">
        <v>1688</v>
      </c>
      <c r="G265" s="37"/>
    </row>
    <row r="266" spans="1:7" ht="15" customHeight="1">
      <c r="A266" s="39" t="s">
        <v>1689</v>
      </c>
      <c r="B266" s="38"/>
      <c r="C266" s="38"/>
      <c r="D266" s="38"/>
      <c r="E266" s="38"/>
      <c r="F266" s="38" t="s">
        <v>1690</v>
      </c>
      <c r="G266" s="37"/>
    </row>
    <row r="267" spans="1:7" ht="15" customHeight="1">
      <c r="A267" s="39" t="s">
        <v>1691</v>
      </c>
      <c r="B267" s="38"/>
      <c r="C267" s="38"/>
      <c r="D267" s="38"/>
      <c r="E267" s="38"/>
      <c r="F267" s="38" t="s">
        <v>1692</v>
      </c>
      <c r="G267" s="37"/>
    </row>
    <row r="268" spans="1:7" ht="15" customHeight="1">
      <c r="A268" s="42" t="s">
        <v>1693</v>
      </c>
      <c r="B268" s="41"/>
      <c r="C268" s="41"/>
      <c r="D268" s="41"/>
      <c r="E268" s="41" t="s">
        <v>1694</v>
      </c>
      <c r="F268" s="41"/>
      <c r="G268" s="40"/>
    </row>
    <row r="269" spans="1:7" ht="15" customHeight="1">
      <c r="A269" s="39" t="s">
        <v>1695</v>
      </c>
      <c r="B269" s="38"/>
      <c r="C269" s="38"/>
      <c r="D269" s="38"/>
      <c r="E269" s="38"/>
      <c r="F269" s="38" t="s">
        <v>1694</v>
      </c>
      <c r="G269" s="37"/>
    </row>
    <row r="270" spans="1:7" ht="15" customHeight="1">
      <c r="A270" s="39" t="s">
        <v>1696</v>
      </c>
      <c r="B270" s="38"/>
      <c r="C270" s="38"/>
      <c r="D270" s="38"/>
      <c r="E270" s="38"/>
      <c r="F270" s="38" t="s">
        <v>1697</v>
      </c>
      <c r="G270" s="37"/>
    </row>
    <row r="271" spans="1:7" ht="15" customHeight="1">
      <c r="A271" s="39" t="s">
        <v>1698</v>
      </c>
      <c r="B271" s="38"/>
      <c r="C271" s="38"/>
      <c r="D271" s="38"/>
      <c r="E271" s="38"/>
      <c r="F271" s="38" t="s">
        <v>1699</v>
      </c>
      <c r="G271" s="37"/>
    </row>
    <row r="272" spans="1:7" ht="15" customHeight="1">
      <c r="A272" s="39" t="s">
        <v>1700</v>
      </c>
      <c r="B272" s="38"/>
      <c r="C272" s="38"/>
      <c r="D272" s="38"/>
      <c r="E272" s="38"/>
      <c r="F272" s="38" t="s">
        <v>1701</v>
      </c>
      <c r="G272" s="37"/>
    </row>
    <row r="273" spans="1:7" ht="15" customHeight="1">
      <c r="A273" s="39" t="s">
        <v>1702</v>
      </c>
      <c r="B273" s="38"/>
      <c r="C273" s="38"/>
      <c r="D273" s="38"/>
      <c r="E273" s="38"/>
      <c r="F273" s="38" t="s">
        <v>1703</v>
      </c>
      <c r="G273" s="37"/>
    </row>
    <row r="274" spans="1:7" ht="15" customHeight="1">
      <c r="A274" s="42" t="s">
        <v>1704</v>
      </c>
      <c r="B274" s="41"/>
      <c r="C274" s="41"/>
      <c r="D274" s="41"/>
      <c r="E274" s="41" t="s">
        <v>1705</v>
      </c>
      <c r="F274" s="41"/>
      <c r="G274" s="40"/>
    </row>
    <row r="275" spans="1:7" ht="15" customHeight="1">
      <c r="A275" s="39" t="s">
        <v>1706</v>
      </c>
      <c r="B275" s="38"/>
      <c r="C275" s="38"/>
      <c r="D275" s="38"/>
      <c r="E275" s="38"/>
      <c r="F275" s="38" t="s">
        <v>1705</v>
      </c>
      <c r="G275" s="37"/>
    </row>
    <row r="276" spans="1:7" ht="15" customHeight="1">
      <c r="A276" s="39" t="s">
        <v>1707</v>
      </c>
      <c r="B276" s="38"/>
      <c r="C276" s="38"/>
      <c r="D276" s="38"/>
      <c r="E276" s="38"/>
      <c r="F276" s="38" t="s">
        <v>1708</v>
      </c>
      <c r="G276" s="37"/>
    </row>
    <row r="277" spans="1:7" ht="15" customHeight="1">
      <c r="A277" s="39" t="s">
        <v>1709</v>
      </c>
      <c r="B277" s="38"/>
      <c r="C277" s="38"/>
      <c r="D277" s="38"/>
      <c r="E277" s="38"/>
      <c r="F277" s="38" t="s">
        <v>1710</v>
      </c>
      <c r="G277" s="37"/>
    </row>
    <row r="278" spans="1:7" ht="15" customHeight="1">
      <c r="A278" s="39" t="s">
        <v>1711</v>
      </c>
      <c r="B278" s="38"/>
      <c r="C278" s="38"/>
      <c r="D278" s="38"/>
      <c r="E278" s="38"/>
      <c r="F278" s="38" t="s">
        <v>1712</v>
      </c>
      <c r="G278" s="37"/>
    </row>
    <row r="279" spans="1:7" ht="15" customHeight="1">
      <c r="A279" s="39" t="s">
        <v>1713</v>
      </c>
      <c r="B279" s="38"/>
      <c r="C279" s="38"/>
      <c r="D279" s="38"/>
      <c r="E279" s="38"/>
      <c r="F279" s="38" t="s">
        <v>1714</v>
      </c>
      <c r="G279" s="37"/>
    </row>
    <row r="280" spans="1:7" ht="15" customHeight="1">
      <c r="A280" s="42" t="s">
        <v>1715</v>
      </c>
      <c r="B280" s="41"/>
      <c r="C280" s="41"/>
      <c r="D280" s="41" t="s">
        <v>1716</v>
      </c>
      <c r="E280" s="41"/>
      <c r="F280" s="41"/>
      <c r="G280" s="40"/>
    </row>
    <row r="281" spans="1:7" ht="15" customHeight="1">
      <c r="A281" s="42" t="s">
        <v>1717</v>
      </c>
      <c r="B281" s="41"/>
      <c r="C281" s="41"/>
      <c r="D281" s="41"/>
      <c r="E281" s="41" t="s">
        <v>1718</v>
      </c>
      <c r="F281" s="41"/>
      <c r="G281" s="40"/>
    </row>
    <row r="282" spans="1:7" ht="15" customHeight="1">
      <c r="A282" s="39" t="s">
        <v>1719</v>
      </c>
      <c r="B282" s="38"/>
      <c r="C282" s="38"/>
      <c r="D282" s="38"/>
      <c r="E282" s="38"/>
      <c r="F282" s="38" t="s">
        <v>1718</v>
      </c>
      <c r="G282" s="37"/>
    </row>
    <row r="283" spans="1:7" ht="15" customHeight="1">
      <c r="A283" s="39" t="s">
        <v>1720</v>
      </c>
      <c r="B283" s="38"/>
      <c r="C283" s="38"/>
      <c r="D283" s="38"/>
      <c r="E283" s="38"/>
      <c r="F283" s="38" t="s">
        <v>1721</v>
      </c>
      <c r="G283" s="37"/>
    </row>
    <row r="284" spans="1:7" ht="15" customHeight="1">
      <c r="A284" s="39" t="s">
        <v>1722</v>
      </c>
      <c r="B284" s="38"/>
      <c r="C284" s="38"/>
      <c r="D284" s="38"/>
      <c r="E284" s="38"/>
      <c r="F284" s="38" t="s">
        <v>1723</v>
      </c>
      <c r="G284" s="37"/>
    </row>
    <row r="285" spans="1:7" ht="15" customHeight="1">
      <c r="A285" s="42" t="s">
        <v>1724</v>
      </c>
      <c r="B285" s="41"/>
      <c r="C285" s="41"/>
      <c r="D285" s="41"/>
      <c r="E285" s="41" t="s">
        <v>1725</v>
      </c>
      <c r="F285" s="41"/>
      <c r="G285" s="40"/>
    </row>
    <row r="286" spans="1:7" ht="15" customHeight="1">
      <c r="A286" s="39">
        <v>1203020100</v>
      </c>
      <c r="B286" s="38"/>
      <c r="C286" s="38"/>
      <c r="D286" s="38"/>
      <c r="E286" s="38"/>
      <c r="F286" s="38" t="s">
        <v>1726</v>
      </c>
      <c r="G286" s="37"/>
    </row>
    <row r="287" spans="1:7" ht="15" customHeight="1">
      <c r="A287" s="39" t="s">
        <v>1727</v>
      </c>
      <c r="B287" s="38"/>
      <c r="C287" s="38"/>
      <c r="D287" s="38"/>
      <c r="E287" s="38"/>
      <c r="F287" s="38" t="s">
        <v>1728</v>
      </c>
      <c r="G287" s="37"/>
    </row>
    <row r="288" spans="1:7" ht="15" customHeight="1">
      <c r="A288" s="39" t="s">
        <v>1729</v>
      </c>
      <c r="B288" s="38"/>
      <c r="C288" s="38"/>
      <c r="D288" s="38"/>
      <c r="E288" s="38"/>
      <c r="F288" s="38" t="s">
        <v>1730</v>
      </c>
      <c r="G288" s="37"/>
    </row>
    <row r="289" spans="1:7" ht="15" customHeight="1">
      <c r="A289" s="39" t="s">
        <v>1731</v>
      </c>
      <c r="B289" s="38"/>
      <c r="C289" s="38"/>
      <c r="D289" s="38"/>
      <c r="E289" s="38"/>
      <c r="F289" s="38" t="s">
        <v>1732</v>
      </c>
      <c r="G289" s="37"/>
    </row>
    <row r="290" spans="1:7" ht="15" customHeight="1">
      <c r="A290" s="39" t="s">
        <v>1733</v>
      </c>
      <c r="B290" s="38"/>
      <c r="C290" s="38"/>
      <c r="D290" s="38"/>
      <c r="E290" s="38"/>
      <c r="F290" s="38" t="s">
        <v>1734</v>
      </c>
      <c r="G290" s="37"/>
    </row>
    <row r="291" spans="1:7" ht="15" customHeight="1">
      <c r="A291" s="39" t="s">
        <v>1735</v>
      </c>
      <c r="B291" s="38"/>
      <c r="C291" s="38"/>
      <c r="D291" s="38"/>
      <c r="E291" s="38"/>
      <c r="F291" s="38" t="s">
        <v>1736</v>
      </c>
      <c r="G291" s="37"/>
    </row>
    <row r="292" spans="1:7" ht="15" customHeight="1">
      <c r="A292" s="39" t="s">
        <v>1737</v>
      </c>
      <c r="B292" s="38"/>
      <c r="C292" s="38"/>
      <c r="D292" s="38"/>
      <c r="E292" s="38"/>
      <c r="F292" s="38" t="s">
        <v>1738</v>
      </c>
      <c r="G292" s="37"/>
    </row>
    <row r="293" spans="1:7" ht="15" customHeight="1">
      <c r="A293" s="39" t="s">
        <v>1739</v>
      </c>
      <c r="B293" s="38"/>
      <c r="C293" s="38"/>
      <c r="D293" s="38"/>
      <c r="E293" s="38"/>
      <c r="F293" s="38" t="s">
        <v>1740</v>
      </c>
      <c r="G293" s="37"/>
    </row>
    <row r="294" spans="1:7" ht="15" customHeight="1">
      <c r="A294" s="39" t="s">
        <v>1741</v>
      </c>
      <c r="B294" s="38"/>
      <c r="C294" s="38"/>
      <c r="D294" s="38"/>
      <c r="E294" s="38"/>
      <c r="F294" s="38" t="s">
        <v>1742</v>
      </c>
      <c r="G294" s="37"/>
    </row>
    <row r="295" spans="1:7" ht="15" customHeight="1">
      <c r="A295" s="39" t="s">
        <v>1743</v>
      </c>
      <c r="B295" s="38"/>
      <c r="C295" s="38"/>
      <c r="D295" s="38"/>
      <c r="E295" s="38"/>
      <c r="F295" s="38" t="s">
        <v>1744</v>
      </c>
      <c r="G295" s="37"/>
    </row>
    <row r="296" spans="1:7" ht="15" customHeight="1">
      <c r="A296" s="39" t="s">
        <v>1745</v>
      </c>
      <c r="B296" s="38"/>
      <c r="C296" s="38"/>
      <c r="D296" s="38"/>
      <c r="E296" s="38"/>
      <c r="F296" s="38" t="s">
        <v>1746</v>
      </c>
      <c r="G296" s="37"/>
    </row>
    <row r="297" spans="1:7" ht="15" customHeight="1">
      <c r="A297" s="39" t="s">
        <v>1747</v>
      </c>
      <c r="B297" s="38"/>
      <c r="C297" s="38"/>
      <c r="D297" s="38"/>
      <c r="E297" s="38"/>
      <c r="F297" s="38" t="s">
        <v>1748</v>
      </c>
      <c r="G297" s="37"/>
    </row>
    <row r="298" spans="1:7" ht="15" customHeight="1">
      <c r="A298" s="39" t="s">
        <v>1749</v>
      </c>
      <c r="B298" s="38"/>
      <c r="C298" s="38"/>
      <c r="D298" s="38"/>
      <c r="E298" s="38"/>
      <c r="F298" s="38" t="s">
        <v>1750</v>
      </c>
      <c r="G298" s="37"/>
    </row>
    <row r="299" spans="1:7" ht="15" customHeight="1">
      <c r="A299" s="39" t="s">
        <v>1751</v>
      </c>
      <c r="B299" s="38"/>
      <c r="C299" s="38"/>
      <c r="D299" s="38"/>
      <c r="E299" s="38"/>
      <c r="F299" s="38" t="s">
        <v>1752</v>
      </c>
      <c r="G299" s="37"/>
    </row>
    <row r="300" spans="1:7" ht="15" customHeight="1">
      <c r="A300" s="39" t="s">
        <v>1753</v>
      </c>
      <c r="B300" s="38"/>
      <c r="C300" s="38"/>
      <c r="D300" s="38"/>
      <c r="E300" s="38"/>
      <c r="F300" s="38" t="s">
        <v>1754</v>
      </c>
      <c r="G300" s="37"/>
    </row>
    <row r="301" spans="1:7" ht="15" customHeight="1">
      <c r="A301" s="39" t="s">
        <v>1755</v>
      </c>
      <c r="B301" s="38"/>
      <c r="C301" s="38"/>
      <c r="D301" s="38"/>
      <c r="E301" s="38"/>
      <c r="F301" s="38" t="s">
        <v>1756</v>
      </c>
      <c r="G301" s="37"/>
    </row>
    <row r="302" spans="1:7" ht="15" customHeight="1">
      <c r="A302" s="42" t="s">
        <v>1757</v>
      </c>
      <c r="B302" s="41"/>
      <c r="C302" s="41"/>
      <c r="D302" s="41"/>
      <c r="E302" s="41" t="s">
        <v>1758</v>
      </c>
      <c r="F302" s="41"/>
      <c r="G302" s="40"/>
    </row>
    <row r="303" spans="1:7" ht="15" customHeight="1">
      <c r="A303" s="39" t="s">
        <v>1759</v>
      </c>
      <c r="B303" s="38"/>
      <c r="C303" s="38"/>
      <c r="D303" s="38"/>
      <c r="E303" s="38"/>
      <c r="F303" s="38" t="s">
        <v>1758</v>
      </c>
      <c r="G303" s="37"/>
    </row>
    <row r="304" spans="1:7" ht="15" customHeight="1">
      <c r="A304" s="39" t="s">
        <v>1760</v>
      </c>
      <c r="B304" s="38"/>
      <c r="C304" s="38"/>
      <c r="D304" s="38"/>
      <c r="E304" s="38"/>
      <c r="F304" s="38" t="s">
        <v>1761</v>
      </c>
      <c r="G304" s="37"/>
    </row>
    <row r="305" spans="1:7" ht="15" customHeight="1">
      <c r="A305" s="39" t="s">
        <v>1762</v>
      </c>
      <c r="B305" s="38"/>
      <c r="C305" s="38"/>
      <c r="D305" s="38"/>
      <c r="E305" s="38"/>
      <c r="F305" s="38" t="s">
        <v>1763</v>
      </c>
      <c r="G305" s="37"/>
    </row>
    <row r="306" spans="1:7" ht="15" customHeight="1">
      <c r="A306" s="39" t="s">
        <v>1764</v>
      </c>
      <c r="B306" s="38"/>
      <c r="C306" s="38"/>
      <c r="D306" s="38"/>
      <c r="E306" s="38"/>
      <c r="F306" s="38" t="s">
        <v>1765</v>
      </c>
      <c r="G306" s="37"/>
    </row>
    <row r="307" spans="1:7" ht="15" customHeight="1">
      <c r="A307" s="39" t="s">
        <v>1766</v>
      </c>
      <c r="B307" s="38"/>
      <c r="C307" s="38"/>
      <c r="D307" s="38"/>
      <c r="E307" s="38"/>
      <c r="F307" s="38" t="s">
        <v>1767</v>
      </c>
      <c r="G307" s="37"/>
    </row>
    <row r="308" spans="1:7" ht="15" customHeight="1">
      <c r="A308" s="42" t="s">
        <v>1768</v>
      </c>
      <c r="B308" s="41"/>
      <c r="C308" s="41"/>
      <c r="D308" s="41"/>
      <c r="E308" s="41" t="s">
        <v>1769</v>
      </c>
      <c r="F308" s="41"/>
      <c r="G308" s="40"/>
    </row>
    <row r="309" spans="1:7" ht="15" customHeight="1">
      <c r="A309" s="39" t="s">
        <v>1770</v>
      </c>
      <c r="B309" s="38"/>
      <c r="C309" s="38"/>
      <c r="D309" s="38"/>
      <c r="E309" s="38"/>
      <c r="F309" s="38" t="s">
        <v>1771</v>
      </c>
      <c r="G309" s="37"/>
    </row>
    <row r="310" spans="1:7" ht="15" customHeight="1">
      <c r="A310" s="39" t="s">
        <v>1772</v>
      </c>
      <c r="B310" s="38"/>
      <c r="C310" s="38"/>
      <c r="D310" s="38"/>
      <c r="E310" s="38"/>
      <c r="F310" s="38" t="s">
        <v>1773</v>
      </c>
      <c r="G310" s="37"/>
    </row>
    <row r="311" spans="1:7" ht="15" customHeight="1">
      <c r="A311" s="39" t="s">
        <v>1774</v>
      </c>
      <c r="B311" s="38"/>
      <c r="C311" s="38"/>
      <c r="D311" s="38"/>
      <c r="E311" s="38"/>
      <c r="F311" s="38" t="s">
        <v>1775</v>
      </c>
      <c r="G311" s="37"/>
    </row>
    <row r="312" spans="1:7" ht="15" customHeight="1">
      <c r="A312" s="39" t="s">
        <v>1776</v>
      </c>
      <c r="B312" s="9"/>
      <c r="C312" s="38"/>
      <c r="D312" s="38"/>
      <c r="E312" s="38"/>
      <c r="F312" s="38" t="s">
        <v>1777</v>
      </c>
      <c r="G312" s="37"/>
    </row>
    <row r="313" spans="1:7" ht="15" customHeight="1">
      <c r="A313" s="39" t="s">
        <v>1778</v>
      </c>
      <c r="B313" s="38"/>
      <c r="C313" s="38"/>
      <c r="D313" s="38"/>
      <c r="E313" s="38"/>
      <c r="F313" s="38" t="s">
        <v>1779</v>
      </c>
      <c r="G313" s="37"/>
    </row>
    <row r="314" spans="1:7" ht="15" customHeight="1">
      <c r="A314" s="39" t="s">
        <v>1780</v>
      </c>
      <c r="B314" s="38"/>
      <c r="C314" s="38"/>
      <c r="D314" s="38"/>
      <c r="E314" s="38"/>
      <c r="F314" s="38" t="s">
        <v>1781</v>
      </c>
      <c r="G314" s="37"/>
    </row>
    <row r="315" spans="1:7" ht="15" customHeight="1">
      <c r="A315" s="39" t="s">
        <v>1782</v>
      </c>
      <c r="B315" s="38"/>
      <c r="C315" s="38"/>
      <c r="D315" s="38"/>
      <c r="E315" s="38"/>
      <c r="F315" s="38" t="s">
        <v>1783</v>
      </c>
      <c r="G315" s="37"/>
    </row>
    <row r="316" spans="1:7" ht="15" customHeight="1">
      <c r="A316" s="39" t="s">
        <v>1784</v>
      </c>
      <c r="B316" s="38"/>
      <c r="C316" s="38"/>
      <c r="D316" s="38"/>
      <c r="E316" s="38"/>
      <c r="F316" s="38" t="s">
        <v>1785</v>
      </c>
      <c r="G316" s="37"/>
    </row>
    <row r="317" spans="1:7" ht="15" customHeight="1">
      <c r="A317" s="39" t="s">
        <v>1786</v>
      </c>
      <c r="B317" s="38"/>
      <c r="C317" s="38"/>
      <c r="D317" s="38"/>
      <c r="E317" s="38"/>
      <c r="F317" s="38" t="s">
        <v>1787</v>
      </c>
      <c r="G317" s="37"/>
    </row>
    <row r="318" spans="1:7" ht="15" customHeight="1">
      <c r="A318" s="42" t="s">
        <v>1788</v>
      </c>
      <c r="B318" s="41"/>
      <c r="C318" s="41"/>
      <c r="D318" s="41"/>
      <c r="E318" s="41" t="s">
        <v>1789</v>
      </c>
      <c r="F318" s="41"/>
      <c r="G318" s="40"/>
    </row>
    <row r="319" spans="1:7" ht="15" customHeight="1">
      <c r="A319" s="42" t="s">
        <v>1790</v>
      </c>
      <c r="B319" s="41"/>
      <c r="C319" s="41"/>
      <c r="D319" s="41"/>
      <c r="E319" s="41"/>
      <c r="F319" s="41" t="s">
        <v>1789</v>
      </c>
      <c r="G319" s="40"/>
    </row>
    <row r="320" spans="1:7" ht="15" customHeight="1">
      <c r="A320" s="39" t="s">
        <v>1791</v>
      </c>
      <c r="B320" s="38"/>
      <c r="C320" s="38"/>
      <c r="D320" s="38"/>
      <c r="E320" s="38"/>
      <c r="F320" s="38"/>
      <c r="G320" s="37" t="s">
        <v>1792</v>
      </c>
    </row>
    <row r="321" spans="1:7" ht="15" customHeight="1">
      <c r="A321" s="42" t="s">
        <v>1793</v>
      </c>
      <c r="B321" s="41"/>
      <c r="C321" s="41"/>
      <c r="D321" s="41" t="s">
        <v>1794</v>
      </c>
      <c r="E321" s="41"/>
      <c r="F321" s="41"/>
      <c r="G321" s="40"/>
    </row>
    <row r="322" spans="1:7" ht="15" customHeight="1">
      <c r="A322" s="42" t="s">
        <v>1795</v>
      </c>
      <c r="B322" s="41"/>
      <c r="C322" s="41"/>
      <c r="D322" s="41"/>
      <c r="E322" s="41" t="s">
        <v>1796</v>
      </c>
      <c r="F322" s="41"/>
      <c r="G322" s="40"/>
    </row>
    <row r="323" spans="1:7" ht="15" customHeight="1">
      <c r="A323" s="42" t="s">
        <v>1797</v>
      </c>
      <c r="B323" s="41"/>
      <c r="C323" s="41"/>
      <c r="D323" s="41"/>
      <c r="E323" s="41" t="s">
        <v>12</v>
      </c>
      <c r="F323" s="41" t="s">
        <v>1796</v>
      </c>
      <c r="G323" s="40"/>
    </row>
    <row r="324" spans="1:7" ht="15" customHeight="1">
      <c r="A324" s="39" t="s">
        <v>1798</v>
      </c>
      <c r="B324" s="38"/>
      <c r="C324" s="38"/>
      <c r="D324" s="38"/>
      <c r="E324" s="38"/>
      <c r="F324" s="38"/>
      <c r="G324" s="37" t="s">
        <v>1799</v>
      </c>
    </row>
    <row r="325" spans="1:7" ht="15" customHeight="1">
      <c r="A325" s="39" t="s">
        <v>1800</v>
      </c>
      <c r="B325" s="38"/>
      <c r="C325" s="38"/>
      <c r="D325" s="38"/>
      <c r="E325" s="38"/>
      <c r="F325" s="38"/>
      <c r="G325" s="37" t="s">
        <v>1801</v>
      </c>
    </row>
    <row r="326" spans="1:7" ht="15" customHeight="1">
      <c r="A326" s="39" t="s">
        <v>1802</v>
      </c>
      <c r="B326" s="38"/>
      <c r="C326" s="38"/>
      <c r="D326" s="38"/>
      <c r="E326" s="38"/>
      <c r="F326" s="38"/>
      <c r="G326" s="37" t="s">
        <v>1803</v>
      </c>
    </row>
    <row r="327" spans="1:7" ht="15" customHeight="1">
      <c r="A327" s="39" t="s">
        <v>1804</v>
      </c>
      <c r="B327" s="38"/>
      <c r="C327" s="38"/>
      <c r="D327" s="38"/>
      <c r="E327" s="38"/>
      <c r="F327" s="38"/>
      <c r="G327" s="37" t="s">
        <v>1805</v>
      </c>
    </row>
    <row r="328" spans="1:7" ht="15" customHeight="1">
      <c r="A328" s="42" t="s">
        <v>1806</v>
      </c>
      <c r="B328" s="41"/>
      <c r="C328" s="41"/>
      <c r="D328" s="41"/>
      <c r="E328" s="41" t="s">
        <v>1807</v>
      </c>
      <c r="F328" s="41"/>
      <c r="G328" s="40"/>
    </row>
    <row r="329" spans="1:7" ht="15" customHeight="1">
      <c r="A329" s="42" t="s">
        <v>1808</v>
      </c>
      <c r="B329" s="41"/>
      <c r="C329" s="41"/>
      <c r="D329" s="41"/>
      <c r="E329" s="41"/>
      <c r="F329" s="41" t="s">
        <v>1807</v>
      </c>
      <c r="G329" s="40"/>
    </row>
    <row r="330" spans="1:7" ht="15" customHeight="1">
      <c r="A330" s="39" t="s">
        <v>1809</v>
      </c>
      <c r="B330" s="38"/>
      <c r="C330" s="38"/>
      <c r="D330" s="38"/>
      <c r="E330" s="38"/>
      <c r="F330" s="38"/>
      <c r="G330" s="37" t="s">
        <v>1810</v>
      </c>
    </row>
    <row r="331" spans="1:7" ht="15" customHeight="1">
      <c r="A331" s="39" t="s">
        <v>1811</v>
      </c>
      <c r="B331" s="38"/>
      <c r="C331" s="38"/>
      <c r="D331" s="38"/>
      <c r="E331" s="38"/>
      <c r="F331" s="38"/>
      <c r="G331" s="37" t="s">
        <v>1812</v>
      </c>
    </row>
    <row r="332" spans="1:7" ht="15" customHeight="1">
      <c r="A332" s="39" t="s">
        <v>1813</v>
      </c>
      <c r="B332" s="38"/>
      <c r="C332" s="38"/>
      <c r="D332" s="38"/>
      <c r="E332" s="38"/>
      <c r="F332" s="38"/>
      <c r="G332" s="37" t="s">
        <v>1814</v>
      </c>
    </row>
    <row r="333" spans="1:7" ht="15" customHeight="1">
      <c r="A333" s="39" t="s">
        <v>1815</v>
      </c>
      <c r="B333" s="38"/>
      <c r="C333" s="38"/>
      <c r="D333" s="38"/>
      <c r="E333" s="38"/>
      <c r="F333" s="38"/>
      <c r="G333" s="37" t="s">
        <v>1816</v>
      </c>
    </row>
    <row r="334" spans="1:7" ht="15" customHeight="1">
      <c r="A334" s="42" t="s">
        <v>1817</v>
      </c>
      <c r="B334" s="41"/>
      <c r="C334" s="41"/>
      <c r="D334" s="41" t="s">
        <v>1818</v>
      </c>
      <c r="E334" s="41"/>
      <c r="F334" s="41"/>
      <c r="G334" s="40"/>
    </row>
    <row r="335" spans="1:7" ht="15" customHeight="1">
      <c r="A335" s="42" t="s">
        <v>1819</v>
      </c>
      <c r="B335" s="41"/>
      <c r="C335" s="41"/>
      <c r="D335" s="41"/>
      <c r="E335" s="41" t="s">
        <v>1820</v>
      </c>
      <c r="F335" s="41"/>
      <c r="G335" s="40"/>
    </row>
    <row r="336" spans="1:7" ht="15" customHeight="1">
      <c r="A336" s="39" t="s">
        <v>1821</v>
      </c>
      <c r="B336" s="38"/>
      <c r="C336" s="38"/>
      <c r="D336" s="38"/>
      <c r="E336" s="38"/>
      <c r="F336" s="38" t="s">
        <v>1822</v>
      </c>
      <c r="G336" s="37"/>
    </row>
    <row r="337" spans="1:7" ht="15" customHeight="1">
      <c r="A337" s="39" t="s">
        <v>1823</v>
      </c>
      <c r="B337" s="38"/>
      <c r="C337" s="38"/>
      <c r="D337" s="38"/>
      <c r="E337" s="38"/>
      <c r="F337" s="38" t="s">
        <v>1824</v>
      </c>
      <c r="G337" s="37"/>
    </row>
    <row r="338" spans="1:7" ht="15" customHeight="1">
      <c r="A338" s="39" t="s">
        <v>1825</v>
      </c>
      <c r="B338" s="38"/>
      <c r="C338" s="38"/>
      <c r="D338" s="38"/>
      <c r="E338" s="38"/>
      <c r="F338" s="38" t="s">
        <v>1826</v>
      </c>
      <c r="G338" s="37"/>
    </row>
    <row r="339" spans="1:7" ht="15" customHeight="1">
      <c r="A339" s="39" t="s">
        <v>1827</v>
      </c>
      <c r="B339" s="38"/>
      <c r="C339" s="38"/>
      <c r="D339" s="38"/>
      <c r="E339" s="38"/>
      <c r="F339" s="38" t="s">
        <v>1828</v>
      </c>
      <c r="G339" s="37"/>
    </row>
    <row r="340" spans="1:7" ht="15" customHeight="1">
      <c r="A340" s="42" t="s">
        <v>1829</v>
      </c>
      <c r="B340" s="41"/>
      <c r="C340" s="41"/>
      <c r="D340" s="41"/>
      <c r="E340" s="41" t="s">
        <v>1830</v>
      </c>
      <c r="F340" s="41"/>
      <c r="G340" s="40"/>
    </row>
    <row r="341" spans="1:7" ht="15" customHeight="1">
      <c r="A341" s="39" t="s">
        <v>1831</v>
      </c>
      <c r="B341" s="38"/>
      <c r="C341" s="38"/>
      <c r="D341" s="38"/>
      <c r="E341" s="38" t="s">
        <v>12</v>
      </c>
      <c r="F341" s="38" t="s">
        <v>1832</v>
      </c>
      <c r="G341" s="37"/>
    </row>
    <row r="342" spans="1:7" ht="15" customHeight="1">
      <c r="A342" s="39" t="s">
        <v>1833</v>
      </c>
      <c r="B342" s="38"/>
      <c r="C342" s="38"/>
      <c r="D342" s="38"/>
      <c r="E342" s="38" t="s">
        <v>12</v>
      </c>
      <c r="F342" s="38" t="s">
        <v>1834</v>
      </c>
      <c r="G342" s="37"/>
    </row>
    <row r="343" spans="1:7" ht="15" customHeight="1">
      <c r="A343" s="39" t="s">
        <v>1835</v>
      </c>
      <c r="B343" s="38"/>
      <c r="C343" s="38"/>
      <c r="D343" s="38"/>
      <c r="E343" s="38" t="s">
        <v>12</v>
      </c>
      <c r="F343" s="38" t="s">
        <v>1836</v>
      </c>
      <c r="G343" s="37"/>
    </row>
    <row r="344" spans="1:7" ht="15" customHeight="1">
      <c r="A344" s="39" t="s">
        <v>1837</v>
      </c>
      <c r="B344" s="38"/>
      <c r="C344" s="38"/>
      <c r="D344" s="38"/>
      <c r="E344" s="38" t="s">
        <v>12</v>
      </c>
      <c r="F344" s="38" t="s">
        <v>1838</v>
      </c>
      <c r="G344" s="37"/>
    </row>
    <row r="345" spans="1:7" ht="15" customHeight="1">
      <c r="A345" s="39" t="s">
        <v>1839</v>
      </c>
      <c r="B345" s="38"/>
      <c r="C345" s="38"/>
      <c r="D345" s="38"/>
      <c r="E345" s="38"/>
      <c r="F345" s="38" t="s">
        <v>1840</v>
      </c>
      <c r="G345" s="37"/>
    </row>
    <row r="346" spans="1:7" ht="15" customHeight="1">
      <c r="A346" s="39" t="s">
        <v>1841</v>
      </c>
      <c r="B346" s="38"/>
      <c r="C346" s="38"/>
      <c r="D346" s="38"/>
      <c r="E346" s="38"/>
      <c r="F346" s="38" t="s">
        <v>1842</v>
      </c>
      <c r="G346" s="37"/>
    </row>
    <row r="347" spans="1:7" ht="15" customHeight="1">
      <c r="A347" s="42" t="s">
        <v>1843</v>
      </c>
      <c r="B347" s="41"/>
      <c r="C347" s="41"/>
      <c r="D347" s="41"/>
      <c r="E347" s="41" t="s">
        <v>1844</v>
      </c>
      <c r="F347" s="41"/>
      <c r="G347" s="40"/>
    </row>
    <row r="348" spans="1:7" ht="15" customHeight="1">
      <c r="A348" s="39" t="s">
        <v>1845</v>
      </c>
      <c r="B348" s="38"/>
      <c r="C348" s="38"/>
      <c r="D348" s="38"/>
      <c r="E348" s="38" t="s">
        <v>12</v>
      </c>
      <c r="F348" s="38" t="s">
        <v>1846</v>
      </c>
      <c r="G348" s="37"/>
    </row>
    <row r="349" spans="1:7" ht="15" customHeight="1">
      <c r="A349" s="39" t="s">
        <v>1847</v>
      </c>
      <c r="B349" s="38"/>
      <c r="C349" s="38"/>
      <c r="D349" s="38"/>
      <c r="E349" s="38"/>
      <c r="F349" s="38" t="s">
        <v>1848</v>
      </c>
      <c r="G349" s="37"/>
    </row>
    <row r="350" spans="1:7" ht="15" customHeight="1">
      <c r="A350" s="39" t="s">
        <v>1849</v>
      </c>
      <c r="B350" s="38"/>
      <c r="C350" s="38"/>
      <c r="D350" s="38"/>
      <c r="E350" s="38"/>
      <c r="F350" s="38" t="s">
        <v>1850</v>
      </c>
      <c r="G350" s="37"/>
    </row>
    <row r="351" spans="1:7" ht="15" customHeight="1">
      <c r="A351" s="42" t="s">
        <v>1851</v>
      </c>
      <c r="B351" s="41"/>
      <c r="C351" s="41"/>
      <c r="D351" s="41" t="s">
        <v>1852</v>
      </c>
      <c r="E351" s="41"/>
      <c r="F351" s="41"/>
      <c r="G351" s="40"/>
    </row>
    <row r="352" spans="1:7" ht="15" customHeight="1">
      <c r="A352" s="42" t="s">
        <v>1853</v>
      </c>
      <c r="B352" s="41"/>
      <c r="C352" s="41"/>
      <c r="D352" s="41" t="s">
        <v>12</v>
      </c>
      <c r="E352" s="41" t="s">
        <v>1854</v>
      </c>
      <c r="F352" s="41"/>
      <c r="G352" s="40"/>
    </row>
    <row r="353" spans="1:7" ht="15" customHeight="1">
      <c r="A353" s="39" t="s">
        <v>1855</v>
      </c>
      <c r="B353" s="38"/>
      <c r="C353" s="38"/>
      <c r="D353" s="38"/>
      <c r="E353" s="38"/>
      <c r="F353" s="38" t="s">
        <v>1856</v>
      </c>
      <c r="G353" s="37"/>
    </row>
    <row r="354" spans="1:7" ht="15" customHeight="1">
      <c r="A354" s="39" t="s">
        <v>1857</v>
      </c>
      <c r="B354" s="38"/>
      <c r="C354" s="38"/>
      <c r="D354" s="38"/>
      <c r="E354" s="38"/>
      <c r="F354" s="38" t="s">
        <v>1858</v>
      </c>
      <c r="G354" s="37"/>
    </row>
    <row r="355" spans="1:7" ht="15" customHeight="1">
      <c r="A355" s="39" t="s">
        <v>1859</v>
      </c>
      <c r="B355" s="38"/>
      <c r="C355" s="38"/>
      <c r="D355" s="38"/>
      <c r="E355" s="38"/>
      <c r="F355" s="38" t="s">
        <v>1860</v>
      </c>
      <c r="G355" s="37"/>
    </row>
    <row r="356" spans="1:7" ht="15" customHeight="1">
      <c r="A356" s="39" t="s">
        <v>1861</v>
      </c>
      <c r="B356" s="38"/>
      <c r="C356" s="38"/>
      <c r="D356" s="38"/>
      <c r="E356" s="38"/>
      <c r="F356" s="38" t="s">
        <v>1862</v>
      </c>
      <c r="G356" s="37"/>
    </row>
    <row r="357" spans="1:7" ht="15" customHeight="1">
      <c r="A357" s="42" t="s">
        <v>1863</v>
      </c>
      <c r="B357" s="41"/>
      <c r="C357" s="41"/>
      <c r="D357" s="41" t="s">
        <v>12</v>
      </c>
      <c r="E357" s="41" t="s">
        <v>1864</v>
      </c>
      <c r="F357" s="41"/>
      <c r="G357" s="40"/>
    </row>
    <row r="358" spans="1:7" ht="15" customHeight="1">
      <c r="A358" s="39" t="s">
        <v>1865</v>
      </c>
      <c r="B358" s="38"/>
      <c r="C358" s="38"/>
      <c r="D358" s="38" t="s">
        <v>12</v>
      </c>
      <c r="E358" s="38" t="s">
        <v>12</v>
      </c>
      <c r="F358" s="38" t="s">
        <v>1864</v>
      </c>
      <c r="G358" s="37"/>
    </row>
    <row r="359" spans="1:7" ht="15" customHeight="1">
      <c r="A359" s="42" t="s">
        <v>1866</v>
      </c>
      <c r="B359" s="41"/>
      <c r="C359" s="41"/>
      <c r="D359" s="41" t="s">
        <v>1867</v>
      </c>
      <c r="E359" s="41"/>
      <c r="F359" s="41"/>
      <c r="G359" s="40"/>
    </row>
    <row r="360" spans="1:7" ht="15" customHeight="1">
      <c r="A360" s="42" t="s">
        <v>1868</v>
      </c>
      <c r="B360" s="41"/>
      <c r="C360" s="41"/>
      <c r="D360" s="41" t="s">
        <v>12</v>
      </c>
      <c r="E360" s="41" t="s">
        <v>1867</v>
      </c>
      <c r="F360" s="41"/>
      <c r="G360" s="40"/>
    </row>
    <row r="361" spans="1:7" ht="15" customHeight="1">
      <c r="A361" s="39" t="s">
        <v>1869</v>
      </c>
      <c r="B361" s="38"/>
      <c r="C361" s="38"/>
      <c r="D361" s="38" t="s">
        <v>12</v>
      </c>
      <c r="E361" s="38" t="s">
        <v>12</v>
      </c>
      <c r="F361" s="38" t="s">
        <v>1870</v>
      </c>
      <c r="G361" s="37"/>
    </row>
    <row r="362" spans="1:7" ht="15" customHeight="1">
      <c r="A362" s="39" t="s">
        <v>1871</v>
      </c>
      <c r="B362" s="38"/>
      <c r="C362" s="38"/>
      <c r="D362" s="38" t="s">
        <v>12</v>
      </c>
      <c r="E362" s="38" t="s">
        <v>12</v>
      </c>
      <c r="F362" s="38" t="s">
        <v>1872</v>
      </c>
      <c r="G362" s="37"/>
    </row>
    <row r="363" spans="1:7" ht="15" customHeight="1">
      <c r="A363" s="39" t="s">
        <v>1873</v>
      </c>
      <c r="B363" s="38"/>
      <c r="C363" s="38"/>
      <c r="D363" s="38" t="s">
        <v>12</v>
      </c>
      <c r="E363" s="38" t="s">
        <v>12</v>
      </c>
      <c r="F363" s="38" t="s">
        <v>1874</v>
      </c>
      <c r="G363" s="37"/>
    </row>
    <row r="364" spans="1:7" ht="15" customHeight="1">
      <c r="A364" s="39" t="s">
        <v>1875</v>
      </c>
      <c r="B364" s="38"/>
      <c r="C364" s="38"/>
      <c r="D364" s="38" t="s">
        <v>12</v>
      </c>
      <c r="E364" s="38" t="s">
        <v>12</v>
      </c>
      <c r="F364" s="38" t="s">
        <v>1876</v>
      </c>
      <c r="G364" s="37"/>
    </row>
    <row r="365" spans="1:7" ht="15" customHeight="1">
      <c r="A365" s="39" t="s">
        <v>1877</v>
      </c>
      <c r="B365" s="38"/>
      <c r="C365" s="38"/>
      <c r="D365" s="38" t="s">
        <v>12</v>
      </c>
      <c r="E365" s="38" t="s">
        <v>12</v>
      </c>
      <c r="F365" s="38" t="s">
        <v>1878</v>
      </c>
      <c r="G365" s="37"/>
    </row>
    <row r="366" spans="1:7" ht="15" customHeight="1">
      <c r="A366" s="39" t="s">
        <v>1879</v>
      </c>
      <c r="B366" s="38"/>
      <c r="C366" s="38"/>
      <c r="D366" s="38" t="s">
        <v>12</v>
      </c>
      <c r="E366" s="38" t="s">
        <v>12</v>
      </c>
      <c r="F366" s="38" t="s">
        <v>1880</v>
      </c>
      <c r="G366" s="37"/>
    </row>
    <row r="367" spans="1:7" ht="15" customHeight="1">
      <c r="A367" s="39" t="s">
        <v>1881</v>
      </c>
      <c r="B367" s="38"/>
      <c r="C367" s="38"/>
      <c r="D367" s="38" t="s">
        <v>12</v>
      </c>
      <c r="E367" s="38" t="s">
        <v>12</v>
      </c>
      <c r="F367" s="38" t="s">
        <v>1882</v>
      </c>
      <c r="G367" s="37"/>
    </row>
    <row r="368" spans="1:7" ht="15" customHeight="1">
      <c r="A368" s="39" t="s">
        <v>1883</v>
      </c>
      <c r="B368" s="38"/>
      <c r="C368" s="38"/>
      <c r="D368" s="38" t="s">
        <v>12</v>
      </c>
      <c r="E368" s="38" t="s">
        <v>12</v>
      </c>
      <c r="F368" s="38" t="s">
        <v>1884</v>
      </c>
      <c r="G368" s="37"/>
    </row>
    <row r="369" spans="1:7" ht="15" customHeight="1">
      <c r="A369" s="42" t="s">
        <v>1885</v>
      </c>
      <c r="B369" s="41"/>
      <c r="C369" s="41"/>
      <c r="D369" s="41" t="s">
        <v>1886</v>
      </c>
      <c r="E369" s="41"/>
      <c r="F369" s="41"/>
      <c r="G369" s="40"/>
    </row>
    <row r="370" spans="1:7" ht="15" customHeight="1">
      <c r="A370" s="42" t="s">
        <v>1887</v>
      </c>
      <c r="B370" s="41"/>
      <c r="C370" s="41"/>
      <c r="D370" s="41" t="s">
        <v>12</v>
      </c>
      <c r="E370" s="41" t="s">
        <v>1886</v>
      </c>
      <c r="F370" s="41"/>
      <c r="G370" s="40"/>
    </row>
    <row r="371" spans="1:7" ht="15" customHeight="1">
      <c r="A371" s="39" t="s">
        <v>1888</v>
      </c>
      <c r="B371" s="38"/>
      <c r="C371" s="38"/>
      <c r="D371" s="38" t="s">
        <v>12</v>
      </c>
      <c r="E371" s="38" t="s">
        <v>12</v>
      </c>
      <c r="F371" s="38" t="s">
        <v>1886</v>
      </c>
      <c r="G371" s="37"/>
    </row>
    <row r="372" spans="1:7" ht="15" customHeight="1">
      <c r="A372" s="42" t="s">
        <v>1889</v>
      </c>
      <c r="B372" s="41"/>
      <c r="C372" s="41"/>
      <c r="D372" s="41" t="s">
        <v>1890</v>
      </c>
      <c r="E372" s="41"/>
      <c r="F372" s="41"/>
      <c r="G372" s="40"/>
    </row>
    <row r="373" spans="1:7" ht="15" customHeight="1">
      <c r="A373" s="42" t="s">
        <v>1891</v>
      </c>
      <c r="B373" s="41"/>
      <c r="C373" s="41"/>
      <c r="D373" s="41"/>
      <c r="E373" s="41" t="s">
        <v>1892</v>
      </c>
      <c r="F373" s="41"/>
      <c r="G373" s="40"/>
    </row>
    <row r="374" spans="1:7" ht="15" customHeight="1">
      <c r="A374" s="39" t="s">
        <v>1893</v>
      </c>
      <c r="B374" s="38"/>
      <c r="C374" s="38"/>
      <c r="D374" s="38"/>
      <c r="E374" s="38"/>
      <c r="F374" s="38" t="s">
        <v>1894</v>
      </c>
      <c r="G374" s="37"/>
    </row>
    <row r="375" spans="1:7" ht="15" customHeight="1">
      <c r="A375" s="39" t="s">
        <v>1895</v>
      </c>
      <c r="B375" s="38"/>
      <c r="C375" s="38"/>
      <c r="D375" s="38"/>
      <c r="E375" s="38"/>
      <c r="F375" s="38" t="s">
        <v>1896</v>
      </c>
      <c r="G375" s="37"/>
    </row>
    <row r="376" spans="1:7" ht="15" customHeight="1">
      <c r="A376" s="39" t="s">
        <v>1897</v>
      </c>
      <c r="B376" s="38"/>
      <c r="C376" s="38"/>
      <c r="D376" s="38"/>
      <c r="E376" s="38"/>
      <c r="F376" s="38" t="s">
        <v>1898</v>
      </c>
      <c r="G376" s="37"/>
    </row>
    <row r="377" spans="1:7" ht="15" customHeight="1">
      <c r="A377" s="39" t="s">
        <v>1899</v>
      </c>
      <c r="B377" s="38"/>
      <c r="C377" s="38"/>
      <c r="D377" s="38"/>
      <c r="E377" s="38"/>
      <c r="F377" s="38" t="s">
        <v>1900</v>
      </c>
      <c r="G377" s="37"/>
    </row>
    <row r="378" spans="1:7" ht="15" customHeight="1">
      <c r="A378" s="39" t="s">
        <v>1901</v>
      </c>
      <c r="B378" s="38"/>
      <c r="C378" s="38"/>
      <c r="D378" s="38"/>
      <c r="E378" s="38"/>
      <c r="F378" s="38" t="s">
        <v>1902</v>
      </c>
      <c r="G378" s="37"/>
    </row>
    <row r="379" spans="1:7" ht="15" customHeight="1">
      <c r="A379" s="39" t="s">
        <v>1903</v>
      </c>
      <c r="B379" s="38"/>
      <c r="C379" s="38"/>
      <c r="D379" s="38"/>
      <c r="E379" s="38"/>
      <c r="F379" s="38" t="s">
        <v>1904</v>
      </c>
      <c r="G379" s="37"/>
    </row>
    <row r="380" spans="1:7" ht="15" customHeight="1">
      <c r="A380" s="39" t="s">
        <v>1905</v>
      </c>
      <c r="B380" s="38"/>
      <c r="C380" s="38"/>
      <c r="D380" s="38"/>
      <c r="E380" s="38"/>
      <c r="F380" s="38" t="s">
        <v>1906</v>
      </c>
      <c r="G380" s="37"/>
    </row>
    <row r="381" spans="1:7" ht="15" customHeight="1">
      <c r="A381" s="39" t="s">
        <v>1907</v>
      </c>
      <c r="B381" s="38"/>
      <c r="C381" s="38"/>
      <c r="D381" s="38"/>
      <c r="E381" s="38"/>
      <c r="F381" s="38" t="s">
        <v>1908</v>
      </c>
      <c r="G381" s="37"/>
    </row>
    <row r="382" spans="1:7" ht="15" customHeight="1">
      <c r="A382" s="39" t="s">
        <v>1909</v>
      </c>
      <c r="B382" s="38"/>
      <c r="C382" s="38"/>
      <c r="D382" s="38"/>
      <c r="E382" s="38"/>
      <c r="F382" s="38" t="s">
        <v>1910</v>
      </c>
      <c r="G382" s="37"/>
    </row>
    <row r="383" spans="1:7" ht="15" customHeight="1">
      <c r="A383" s="39" t="s">
        <v>1911</v>
      </c>
      <c r="B383" s="38"/>
      <c r="C383" s="38"/>
      <c r="D383" s="38"/>
      <c r="E383" s="38"/>
      <c r="F383" s="38" t="s">
        <v>1912</v>
      </c>
      <c r="G383" s="37"/>
    </row>
    <row r="384" spans="1:7" ht="15" customHeight="1">
      <c r="A384" s="39" t="s">
        <v>1913</v>
      </c>
      <c r="B384" s="38"/>
      <c r="C384" s="38"/>
      <c r="D384" s="38"/>
      <c r="E384" s="38"/>
      <c r="F384" s="38" t="s">
        <v>1914</v>
      </c>
      <c r="G384" s="37"/>
    </row>
    <row r="385" spans="1:7" ht="15" customHeight="1">
      <c r="A385" s="39" t="s">
        <v>1915</v>
      </c>
      <c r="B385" s="38"/>
      <c r="C385" s="38"/>
      <c r="D385" s="38"/>
      <c r="E385" s="38"/>
      <c r="F385" s="38" t="s">
        <v>1916</v>
      </c>
      <c r="G385" s="37"/>
    </row>
    <row r="386" spans="1:7" ht="15" customHeight="1">
      <c r="A386" s="39" t="s">
        <v>1917</v>
      </c>
      <c r="B386" s="38"/>
      <c r="C386" s="38"/>
      <c r="D386" s="38"/>
      <c r="E386" s="38"/>
      <c r="F386" s="38" t="s">
        <v>1918</v>
      </c>
      <c r="G386" s="37"/>
    </row>
    <row r="387" spans="1:7" ht="15" customHeight="1">
      <c r="A387" s="39" t="s">
        <v>1919</v>
      </c>
      <c r="B387" s="38"/>
      <c r="C387" s="38"/>
      <c r="D387" s="38"/>
      <c r="E387" s="38"/>
      <c r="F387" s="38" t="s">
        <v>1920</v>
      </c>
      <c r="G387" s="37"/>
    </row>
    <row r="388" spans="1:7" ht="15" customHeight="1">
      <c r="A388" s="42" t="s">
        <v>1921</v>
      </c>
      <c r="B388" s="41"/>
      <c r="C388" s="41"/>
      <c r="D388" s="41"/>
      <c r="E388" s="41" t="s">
        <v>1922</v>
      </c>
      <c r="F388" s="41"/>
      <c r="G388" s="40"/>
    </row>
    <row r="389" spans="1:7" ht="15" customHeight="1">
      <c r="A389" s="39" t="s">
        <v>1923</v>
      </c>
      <c r="B389" s="38"/>
      <c r="C389" s="38"/>
      <c r="D389" s="38"/>
      <c r="E389" s="38" t="s">
        <v>12</v>
      </c>
      <c r="F389" s="38" t="s">
        <v>1922</v>
      </c>
      <c r="G389" s="37"/>
    </row>
    <row r="390" spans="1:7" ht="15" customHeight="1">
      <c r="A390" s="39" t="s">
        <v>1924</v>
      </c>
      <c r="B390" s="38"/>
      <c r="C390" s="38"/>
      <c r="D390" s="38"/>
      <c r="E390" s="38" t="s">
        <v>12</v>
      </c>
      <c r="F390" s="38" t="s">
        <v>1925</v>
      </c>
      <c r="G390" s="37"/>
    </row>
    <row r="391" spans="1:7" ht="15" customHeight="1">
      <c r="A391" s="39" t="s">
        <v>1926</v>
      </c>
      <c r="B391" s="38"/>
      <c r="C391" s="38"/>
      <c r="D391" s="38"/>
      <c r="E391" s="38" t="s">
        <v>12</v>
      </c>
      <c r="F391" s="38" t="s">
        <v>1927</v>
      </c>
      <c r="G391" s="37"/>
    </row>
    <row r="392" spans="1:7" ht="15" customHeight="1">
      <c r="A392" s="39" t="s">
        <v>1928</v>
      </c>
      <c r="B392" s="38"/>
      <c r="C392" s="38"/>
      <c r="D392" s="38"/>
      <c r="E392" s="38" t="s">
        <v>12</v>
      </c>
      <c r="F392" s="38" t="s">
        <v>1929</v>
      </c>
      <c r="G392" s="37"/>
    </row>
    <row r="393" spans="1:7" ht="15" customHeight="1">
      <c r="A393" s="39" t="s">
        <v>1930</v>
      </c>
      <c r="B393" s="38"/>
      <c r="C393" s="38"/>
      <c r="D393" s="38"/>
      <c r="E393" s="38" t="s">
        <v>12</v>
      </c>
      <c r="F393" s="38" t="s">
        <v>1931</v>
      </c>
      <c r="G393" s="37"/>
    </row>
    <row r="394" spans="1:7" ht="15" customHeight="1">
      <c r="A394" s="39" t="s">
        <v>1932</v>
      </c>
      <c r="B394" s="38"/>
      <c r="C394" s="38"/>
      <c r="D394" s="38"/>
      <c r="E394" s="38" t="s">
        <v>12</v>
      </c>
      <c r="F394" s="38" t="s">
        <v>1933</v>
      </c>
      <c r="G394" s="37"/>
    </row>
    <row r="395" spans="1:7" ht="15" customHeight="1">
      <c r="A395" s="39" t="s">
        <v>1934</v>
      </c>
      <c r="B395" s="38"/>
      <c r="C395" s="38"/>
      <c r="D395" s="38"/>
      <c r="E395" s="38" t="s">
        <v>12</v>
      </c>
      <c r="F395" s="38" t="s">
        <v>1935</v>
      </c>
      <c r="G395" s="37"/>
    </row>
    <row r="396" spans="1:7" ht="15" customHeight="1">
      <c r="A396" s="42" t="s">
        <v>1936</v>
      </c>
      <c r="B396" s="41"/>
      <c r="C396" s="41"/>
      <c r="D396" s="41"/>
      <c r="E396" s="41" t="s">
        <v>1937</v>
      </c>
      <c r="F396" s="41"/>
      <c r="G396" s="40"/>
    </row>
    <row r="397" spans="1:7" ht="15" customHeight="1">
      <c r="A397" s="39" t="s">
        <v>1938</v>
      </c>
      <c r="B397" s="38"/>
      <c r="C397" s="38"/>
      <c r="D397" s="38"/>
      <c r="E397" s="38"/>
      <c r="F397" s="38" t="s">
        <v>1937</v>
      </c>
      <c r="G397" s="37"/>
    </row>
    <row r="398" spans="1:7" ht="15" customHeight="1">
      <c r="A398" s="39" t="s">
        <v>1939</v>
      </c>
      <c r="B398" s="38"/>
      <c r="C398" s="38"/>
      <c r="D398" s="38"/>
      <c r="E398" s="38"/>
      <c r="F398" s="38" t="s">
        <v>1940</v>
      </c>
      <c r="G398" s="37"/>
    </row>
    <row r="399" spans="1:7" ht="15" customHeight="1">
      <c r="A399" s="42" t="s">
        <v>1941</v>
      </c>
      <c r="B399" s="41"/>
      <c r="C399" s="41"/>
      <c r="D399" s="41"/>
      <c r="E399" s="41" t="s">
        <v>1942</v>
      </c>
      <c r="F399" s="41"/>
      <c r="G399" s="40"/>
    </row>
    <row r="400" spans="1:7" ht="15" customHeight="1">
      <c r="A400" s="39" t="s">
        <v>1943</v>
      </c>
      <c r="B400" s="38"/>
      <c r="C400" s="38"/>
      <c r="D400" s="38"/>
      <c r="E400" s="38" t="s">
        <v>12</v>
      </c>
      <c r="F400" s="38" t="s">
        <v>1942</v>
      </c>
      <c r="G400" s="37"/>
    </row>
    <row r="401" spans="1:7" ht="15" customHeight="1">
      <c r="A401" s="39" t="s">
        <v>1944</v>
      </c>
      <c r="B401" s="38"/>
      <c r="C401" s="38"/>
      <c r="D401" s="38"/>
      <c r="E401" s="38" t="s">
        <v>12</v>
      </c>
      <c r="F401" s="38" t="s">
        <v>1945</v>
      </c>
      <c r="G401" s="37"/>
    </row>
    <row r="402" spans="1:7" ht="15" customHeight="1">
      <c r="A402" s="39" t="s">
        <v>1946</v>
      </c>
      <c r="B402" s="38"/>
      <c r="C402" s="38"/>
      <c r="D402" s="38"/>
      <c r="E402" s="38" t="s">
        <v>12</v>
      </c>
      <c r="F402" s="38" t="s">
        <v>1947</v>
      </c>
      <c r="G402" s="37"/>
    </row>
    <row r="403" spans="1:7" ht="15" customHeight="1">
      <c r="A403" s="39" t="s">
        <v>1948</v>
      </c>
      <c r="B403" s="38"/>
      <c r="C403" s="38"/>
      <c r="D403" s="38"/>
      <c r="E403" s="38" t="s">
        <v>12</v>
      </c>
      <c r="F403" s="38" t="s">
        <v>1949</v>
      </c>
      <c r="G403" s="37"/>
    </row>
    <row r="404" spans="1:7" ht="15" customHeight="1">
      <c r="A404" s="42" t="s">
        <v>1950</v>
      </c>
      <c r="B404" s="41"/>
      <c r="C404" s="41"/>
      <c r="D404" s="41"/>
      <c r="E404" s="41" t="s">
        <v>1951</v>
      </c>
      <c r="F404" s="41"/>
      <c r="G404" s="40"/>
    </row>
    <row r="405" spans="1:7" ht="15" customHeight="1">
      <c r="A405" s="39" t="s">
        <v>1952</v>
      </c>
      <c r="B405" s="38"/>
      <c r="C405" s="38"/>
      <c r="D405" s="38"/>
      <c r="E405" s="38" t="s">
        <v>12</v>
      </c>
      <c r="F405" s="38" t="s">
        <v>1953</v>
      </c>
      <c r="G405" s="37"/>
    </row>
    <row r="406" spans="1:7" ht="15" customHeight="1">
      <c r="A406" s="39" t="s">
        <v>1954</v>
      </c>
      <c r="B406" s="38"/>
      <c r="C406" s="38"/>
      <c r="D406" s="38"/>
      <c r="E406" s="38" t="s">
        <v>12</v>
      </c>
      <c r="F406" s="38" t="s">
        <v>1955</v>
      </c>
      <c r="G406" s="37"/>
    </row>
    <row r="407" spans="1:7" ht="15" customHeight="1">
      <c r="A407" s="39" t="s">
        <v>1956</v>
      </c>
      <c r="B407" s="38"/>
      <c r="C407" s="38"/>
      <c r="D407" s="38"/>
      <c r="E407" s="38" t="s">
        <v>12</v>
      </c>
      <c r="F407" s="38" t="s">
        <v>1957</v>
      </c>
      <c r="G407" s="37"/>
    </row>
    <row r="408" spans="1:7" ht="15" customHeight="1">
      <c r="A408" s="39" t="s">
        <v>1958</v>
      </c>
      <c r="B408" s="38"/>
      <c r="C408" s="38"/>
      <c r="D408" s="38"/>
      <c r="E408" s="38" t="s">
        <v>12</v>
      </c>
      <c r="F408" s="38" t="s">
        <v>1959</v>
      </c>
      <c r="G408" s="37"/>
    </row>
    <row r="409" spans="1:7" ht="15" customHeight="1">
      <c r="A409" s="42" t="s">
        <v>1960</v>
      </c>
      <c r="B409" s="41"/>
      <c r="C409" s="41"/>
      <c r="D409" s="41"/>
      <c r="E409" s="41" t="s">
        <v>1961</v>
      </c>
      <c r="F409" s="41"/>
      <c r="G409" s="40"/>
    </row>
    <row r="410" spans="1:7" ht="15" customHeight="1">
      <c r="A410" s="39" t="s">
        <v>1962</v>
      </c>
      <c r="B410" s="38"/>
      <c r="C410" s="38"/>
      <c r="D410" s="38"/>
      <c r="E410" s="38" t="s">
        <v>12</v>
      </c>
      <c r="F410" s="38" t="s">
        <v>1961</v>
      </c>
      <c r="G410" s="37"/>
    </row>
    <row r="411" spans="1:7" ht="15" customHeight="1">
      <c r="A411" s="42" t="s">
        <v>1963</v>
      </c>
      <c r="B411" s="41"/>
      <c r="C411" s="41"/>
      <c r="D411" s="41" t="s">
        <v>1964</v>
      </c>
      <c r="E411" s="41"/>
      <c r="F411" s="41"/>
      <c r="G411" s="40"/>
    </row>
    <row r="412" spans="1:7" ht="15" customHeight="1">
      <c r="A412" s="42" t="s">
        <v>1965</v>
      </c>
      <c r="B412" s="41"/>
      <c r="C412" s="41"/>
      <c r="D412" s="41"/>
      <c r="E412" s="41" t="s">
        <v>1966</v>
      </c>
      <c r="F412" s="41"/>
      <c r="G412" s="40"/>
    </row>
    <row r="413" spans="1:7" ht="15" customHeight="1">
      <c r="A413" s="39" t="s">
        <v>1967</v>
      </c>
      <c r="B413" s="38"/>
      <c r="C413" s="38"/>
      <c r="D413" s="38"/>
      <c r="E413" s="38" t="s">
        <v>12</v>
      </c>
      <c r="F413" s="38" t="s">
        <v>1966</v>
      </c>
      <c r="G413" s="37"/>
    </row>
    <row r="414" spans="1:7" ht="15" customHeight="1">
      <c r="A414" s="39" t="s">
        <v>1968</v>
      </c>
      <c r="B414" s="38"/>
      <c r="C414" s="38"/>
      <c r="D414" s="38"/>
      <c r="E414" s="38" t="s">
        <v>12</v>
      </c>
      <c r="F414" s="38" t="s">
        <v>1969</v>
      </c>
      <c r="G414" s="37"/>
    </row>
    <row r="415" spans="1:7" ht="15" customHeight="1">
      <c r="A415" s="36" t="s">
        <v>1970</v>
      </c>
      <c r="B415" s="35"/>
      <c r="C415" s="35"/>
      <c r="D415" s="35"/>
      <c r="E415" s="35" t="s">
        <v>12</v>
      </c>
      <c r="F415" s="35" t="s">
        <v>1971</v>
      </c>
      <c r="G415" s="10"/>
    </row>
    <row r="416" spans="1:7" ht="15" customHeight="1">
      <c r="A416" s="42" t="s">
        <v>1972</v>
      </c>
      <c r="B416" s="41"/>
      <c r="C416" s="41"/>
      <c r="D416" s="41"/>
      <c r="E416" s="41" t="s">
        <v>1973</v>
      </c>
      <c r="F416" s="41"/>
      <c r="G416" s="40"/>
    </row>
    <row r="417" spans="1:7" ht="15" customHeight="1">
      <c r="A417" s="39" t="s">
        <v>1974</v>
      </c>
      <c r="B417" s="38"/>
      <c r="C417" s="38"/>
      <c r="D417" s="38"/>
      <c r="E417" s="38" t="s">
        <v>12</v>
      </c>
      <c r="F417" s="38" t="s">
        <v>1973</v>
      </c>
      <c r="G417" s="37"/>
    </row>
    <row r="418" spans="1:7" ht="15" customHeight="1">
      <c r="A418" s="39" t="s">
        <v>1975</v>
      </c>
      <c r="B418" s="38"/>
      <c r="C418" s="38"/>
      <c r="D418" s="38"/>
      <c r="E418" s="38" t="s">
        <v>12</v>
      </c>
      <c r="F418" s="38" t="s">
        <v>1976</v>
      </c>
      <c r="G418" s="37"/>
    </row>
    <row r="419" spans="1:7" ht="15" customHeight="1">
      <c r="A419" s="39" t="s">
        <v>1977</v>
      </c>
      <c r="B419" s="38"/>
      <c r="C419" s="38"/>
      <c r="D419" s="38"/>
      <c r="E419" s="38" t="s">
        <v>12</v>
      </c>
      <c r="F419" s="38" t="s">
        <v>1978</v>
      </c>
      <c r="G419" s="37"/>
    </row>
    <row r="420" spans="1:7" ht="15" customHeight="1">
      <c r="A420" s="42" t="s">
        <v>1979</v>
      </c>
      <c r="B420" s="41"/>
      <c r="C420" s="41"/>
      <c r="D420" s="41"/>
      <c r="E420" s="41" t="s">
        <v>1980</v>
      </c>
      <c r="F420" s="41"/>
      <c r="G420" s="40"/>
    </row>
    <row r="421" spans="1:7" ht="15" customHeight="1">
      <c r="A421" s="39" t="s">
        <v>1981</v>
      </c>
      <c r="B421" s="38"/>
      <c r="C421" s="38"/>
      <c r="D421" s="38"/>
      <c r="E421" s="38" t="s">
        <v>12</v>
      </c>
      <c r="F421" s="38" t="s">
        <v>1980</v>
      </c>
      <c r="G421" s="37"/>
    </row>
    <row r="422" spans="1:7" ht="15" customHeight="1">
      <c r="A422" s="42" t="s">
        <v>1982</v>
      </c>
      <c r="B422" s="41"/>
      <c r="C422" s="41" t="s">
        <v>1983</v>
      </c>
      <c r="D422" s="41"/>
      <c r="E422" s="41"/>
      <c r="F422" s="41"/>
      <c r="G422" s="40"/>
    </row>
    <row r="423" spans="1:7" ht="15" customHeight="1">
      <c r="A423" s="42" t="s">
        <v>1984</v>
      </c>
      <c r="B423" s="41"/>
      <c r="C423" s="41"/>
      <c r="D423" s="41" t="s">
        <v>1983</v>
      </c>
      <c r="E423" s="41"/>
      <c r="F423" s="41"/>
      <c r="G423" s="40"/>
    </row>
    <row r="424" spans="1:7" ht="15" customHeight="1">
      <c r="A424" s="42" t="s">
        <v>1985</v>
      </c>
      <c r="B424" s="41"/>
      <c r="C424" s="41"/>
      <c r="D424" s="41" t="s">
        <v>12</v>
      </c>
      <c r="E424" s="41" t="s">
        <v>1983</v>
      </c>
      <c r="F424" s="41"/>
      <c r="G424" s="40"/>
    </row>
    <row r="425" spans="1:7" ht="15" customHeight="1">
      <c r="A425" s="39" t="s">
        <v>1986</v>
      </c>
      <c r="B425" s="38"/>
      <c r="C425" s="38"/>
      <c r="D425" s="38"/>
      <c r="E425" s="38"/>
      <c r="F425" s="38" t="s">
        <v>1987</v>
      </c>
      <c r="G425" s="37"/>
    </row>
    <row r="426" spans="1:7" ht="15" customHeight="1">
      <c r="A426" s="39" t="s">
        <v>1988</v>
      </c>
      <c r="B426" s="38"/>
      <c r="C426" s="38"/>
      <c r="D426" s="38"/>
      <c r="E426" s="38"/>
      <c r="F426" s="38" t="s">
        <v>1989</v>
      </c>
      <c r="G426" s="37"/>
    </row>
    <row r="427" spans="1:7" ht="15" customHeight="1">
      <c r="A427" s="42" t="s">
        <v>1990</v>
      </c>
      <c r="B427" s="41" t="s">
        <v>1991</v>
      </c>
      <c r="C427" s="41"/>
      <c r="D427" s="41"/>
      <c r="E427" s="41"/>
      <c r="F427" s="41"/>
      <c r="G427" s="40"/>
    </row>
    <row r="428" spans="1:7" ht="15" customHeight="1">
      <c r="A428" s="42" t="s">
        <v>1992</v>
      </c>
      <c r="B428" s="41"/>
      <c r="C428" s="41" t="s">
        <v>1993</v>
      </c>
      <c r="D428" s="41"/>
      <c r="E428" s="41"/>
      <c r="F428" s="41"/>
      <c r="G428" s="40"/>
    </row>
    <row r="429" spans="1:7" ht="15" customHeight="1">
      <c r="A429" s="42" t="s">
        <v>1994</v>
      </c>
      <c r="B429" s="41"/>
      <c r="C429" s="41"/>
      <c r="D429" s="41" t="s">
        <v>1995</v>
      </c>
      <c r="E429" s="41"/>
      <c r="F429" s="41"/>
      <c r="G429" s="40"/>
    </row>
    <row r="430" spans="1:7" ht="15" customHeight="1">
      <c r="A430" s="42" t="s">
        <v>1996</v>
      </c>
      <c r="B430" s="41"/>
      <c r="C430" s="41"/>
      <c r="D430" s="41"/>
      <c r="E430" s="41" t="s">
        <v>1997</v>
      </c>
      <c r="F430" s="41"/>
      <c r="G430" s="40"/>
    </row>
    <row r="431" spans="1:7" ht="15" customHeight="1">
      <c r="A431" s="42" t="s">
        <v>1998</v>
      </c>
      <c r="B431" s="41"/>
      <c r="C431" s="41"/>
      <c r="D431" s="41"/>
      <c r="E431" s="41"/>
      <c r="F431" s="41" t="s">
        <v>1999</v>
      </c>
      <c r="G431" s="40"/>
    </row>
    <row r="432" spans="1:7" ht="15" customHeight="1">
      <c r="A432" s="39" t="s">
        <v>2000</v>
      </c>
      <c r="B432" s="38"/>
      <c r="C432" s="38"/>
      <c r="D432" s="38"/>
      <c r="E432" s="38"/>
      <c r="F432" s="38"/>
      <c r="G432" s="37" t="s">
        <v>2001</v>
      </c>
    </row>
    <row r="433" spans="1:7" ht="15" customHeight="1">
      <c r="A433" s="39" t="s">
        <v>2002</v>
      </c>
      <c r="B433" s="38"/>
      <c r="C433" s="38"/>
      <c r="D433" s="38"/>
      <c r="E433" s="38"/>
      <c r="F433" s="38"/>
      <c r="G433" s="37" t="s">
        <v>2003</v>
      </c>
    </row>
    <row r="434" spans="1:7" ht="15" customHeight="1">
      <c r="A434" s="39" t="s">
        <v>2004</v>
      </c>
      <c r="B434" s="38"/>
      <c r="C434" s="38"/>
      <c r="D434" s="38"/>
      <c r="E434" s="38"/>
      <c r="F434" s="38"/>
      <c r="G434" s="37" t="s">
        <v>2005</v>
      </c>
    </row>
    <row r="435" spans="1:7" ht="15" customHeight="1">
      <c r="A435" s="39" t="s">
        <v>2006</v>
      </c>
      <c r="B435" s="38"/>
      <c r="C435" s="38"/>
      <c r="D435" s="38"/>
      <c r="E435" s="38"/>
      <c r="F435" s="38"/>
      <c r="G435" s="37" t="s">
        <v>2007</v>
      </c>
    </row>
    <row r="436" spans="1:7" ht="15" customHeight="1">
      <c r="A436" s="39" t="s">
        <v>2008</v>
      </c>
      <c r="B436" s="38"/>
      <c r="C436" s="38"/>
      <c r="D436" s="38"/>
      <c r="E436" s="38"/>
      <c r="F436" s="38"/>
      <c r="G436" s="37" t="s">
        <v>2009</v>
      </c>
    </row>
    <row r="437" spans="1:7" ht="15" customHeight="1">
      <c r="A437" s="39" t="s">
        <v>2010</v>
      </c>
      <c r="B437" s="38"/>
      <c r="C437" s="38"/>
      <c r="D437" s="38"/>
      <c r="E437" s="38"/>
      <c r="F437" s="38"/>
      <c r="G437" s="37" t="s">
        <v>2011</v>
      </c>
    </row>
    <row r="438" spans="1:7" ht="15" customHeight="1">
      <c r="A438" s="39" t="s">
        <v>2012</v>
      </c>
      <c r="B438" s="38"/>
      <c r="C438" s="38"/>
      <c r="D438" s="38"/>
      <c r="E438" s="38"/>
      <c r="F438" s="38"/>
      <c r="G438" s="37" t="s">
        <v>2013</v>
      </c>
    </row>
    <row r="439" spans="1:7" ht="15" customHeight="1">
      <c r="A439" s="42" t="s">
        <v>2014</v>
      </c>
      <c r="B439" s="41"/>
      <c r="C439" s="41"/>
      <c r="D439" s="41"/>
      <c r="E439" s="41"/>
      <c r="F439" s="41" t="s">
        <v>2015</v>
      </c>
      <c r="G439" s="40"/>
    </row>
    <row r="440" spans="1:7" ht="15" customHeight="1">
      <c r="A440" s="39" t="s">
        <v>2016</v>
      </c>
      <c r="B440" s="38"/>
      <c r="C440" s="38"/>
      <c r="D440" s="38"/>
      <c r="E440" s="38"/>
      <c r="F440" s="38" t="s">
        <v>12</v>
      </c>
      <c r="G440" s="37" t="s">
        <v>2017</v>
      </c>
    </row>
    <row r="441" spans="1:7" ht="15" customHeight="1">
      <c r="A441" s="39" t="s">
        <v>2018</v>
      </c>
      <c r="B441" s="38"/>
      <c r="C441" s="38"/>
      <c r="D441" s="38"/>
      <c r="E441" s="38"/>
      <c r="F441" s="38" t="s">
        <v>12</v>
      </c>
      <c r="G441" s="37" t="s">
        <v>2019</v>
      </c>
    </row>
    <row r="442" spans="1:7" ht="15" customHeight="1">
      <c r="A442" s="39" t="s">
        <v>2020</v>
      </c>
      <c r="B442" s="38"/>
      <c r="C442" s="38"/>
      <c r="D442" s="38"/>
      <c r="E442" s="38"/>
      <c r="F442" s="38" t="s">
        <v>12</v>
      </c>
      <c r="G442" s="37" t="s">
        <v>2021</v>
      </c>
    </row>
    <row r="443" spans="1:7" ht="15" customHeight="1">
      <c r="A443" s="42" t="s">
        <v>2022</v>
      </c>
      <c r="B443" s="41"/>
      <c r="C443" s="41"/>
      <c r="D443" s="41"/>
      <c r="E443" s="41"/>
      <c r="F443" s="41" t="s">
        <v>2023</v>
      </c>
      <c r="G443" s="40"/>
    </row>
    <row r="444" spans="1:7" ht="15" customHeight="1">
      <c r="A444" s="39" t="s">
        <v>2024</v>
      </c>
      <c r="B444" s="38"/>
      <c r="C444" s="38"/>
      <c r="D444" s="38"/>
      <c r="E444" s="38"/>
      <c r="F444" s="38"/>
      <c r="G444" s="37" t="s">
        <v>2025</v>
      </c>
    </row>
    <row r="445" spans="1:7" ht="15" customHeight="1">
      <c r="A445" s="39" t="s">
        <v>2026</v>
      </c>
      <c r="B445" s="38"/>
      <c r="C445" s="38"/>
      <c r="D445" s="38"/>
      <c r="E445" s="38"/>
      <c r="F445" s="38"/>
      <c r="G445" s="37" t="s">
        <v>2027</v>
      </c>
    </row>
    <row r="446" spans="1:7" ht="15" customHeight="1">
      <c r="A446" s="42" t="s">
        <v>2028</v>
      </c>
      <c r="B446" s="41"/>
      <c r="C446" s="41"/>
      <c r="D446" s="41"/>
      <c r="E446" s="41"/>
      <c r="F446" s="41" t="s">
        <v>2029</v>
      </c>
      <c r="G446" s="40"/>
    </row>
    <row r="447" spans="1:7" ht="15" customHeight="1">
      <c r="A447" s="39" t="s">
        <v>2030</v>
      </c>
      <c r="B447" s="38"/>
      <c r="C447" s="38"/>
      <c r="D447" s="38"/>
      <c r="E447" s="38"/>
      <c r="F447" s="38" t="s">
        <v>12</v>
      </c>
      <c r="G447" s="37" t="s">
        <v>2029</v>
      </c>
    </row>
    <row r="448" spans="1:7" ht="15" customHeight="1">
      <c r="A448" s="42" t="s">
        <v>2031</v>
      </c>
      <c r="B448" s="41"/>
      <c r="C448" s="41"/>
      <c r="D448" s="41"/>
      <c r="E448" s="41"/>
      <c r="F448" s="41" t="s">
        <v>2032</v>
      </c>
      <c r="G448" s="40"/>
    </row>
    <row r="449" spans="1:7" ht="15" customHeight="1">
      <c r="A449" s="39" t="s">
        <v>2033</v>
      </c>
      <c r="B449" s="38"/>
      <c r="C449" s="38"/>
      <c r="D449" s="38"/>
      <c r="E449" s="38"/>
      <c r="F449" s="38" t="s">
        <v>12</v>
      </c>
      <c r="G449" s="37" t="s">
        <v>2032</v>
      </c>
    </row>
    <row r="450" spans="1:7" ht="15" customHeight="1">
      <c r="A450" s="42" t="s">
        <v>2034</v>
      </c>
      <c r="B450" s="41"/>
      <c r="C450" s="41"/>
      <c r="D450" s="41"/>
      <c r="E450" s="41"/>
      <c r="F450" s="41" t="s">
        <v>2035</v>
      </c>
      <c r="G450" s="40"/>
    </row>
    <row r="451" spans="1:7" ht="15" customHeight="1">
      <c r="A451" s="39" t="s">
        <v>2036</v>
      </c>
      <c r="B451" s="38"/>
      <c r="C451" s="38"/>
      <c r="D451" s="38"/>
      <c r="E451" s="38"/>
      <c r="F451" s="38" t="s">
        <v>12</v>
      </c>
      <c r="G451" s="37" t="s">
        <v>2035</v>
      </c>
    </row>
    <row r="452" spans="1:7" ht="15" customHeight="1">
      <c r="A452" s="39" t="s">
        <v>2037</v>
      </c>
      <c r="B452" s="38"/>
      <c r="C452" s="38"/>
      <c r="D452" s="38"/>
      <c r="E452" s="38"/>
      <c r="F452" s="38" t="s">
        <v>2038</v>
      </c>
      <c r="G452" s="37"/>
    </row>
    <row r="453" spans="1:7" ht="15" customHeight="1">
      <c r="A453" s="42" t="s">
        <v>2039</v>
      </c>
      <c r="B453" s="41"/>
      <c r="C453" s="41"/>
      <c r="D453" s="41"/>
      <c r="E453" s="41" t="s">
        <v>2040</v>
      </c>
      <c r="F453" s="41"/>
      <c r="G453" s="40"/>
    </row>
    <row r="454" spans="1:7" ht="15" customHeight="1">
      <c r="A454" s="39" t="s">
        <v>2041</v>
      </c>
      <c r="B454" s="38"/>
      <c r="C454" s="38"/>
      <c r="D454" s="38"/>
      <c r="E454" s="38"/>
      <c r="F454" s="38" t="s">
        <v>2042</v>
      </c>
      <c r="G454" s="37"/>
    </row>
    <row r="455" spans="1:7" ht="15" customHeight="1">
      <c r="A455" s="39" t="s">
        <v>2043</v>
      </c>
      <c r="B455" s="38"/>
      <c r="C455" s="38"/>
      <c r="D455" s="38"/>
      <c r="E455" s="38"/>
      <c r="F455" s="38" t="s">
        <v>2044</v>
      </c>
      <c r="G455" s="37"/>
    </row>
    <row r="456" spans="1:7" ht="15" customHeight="1">
      <c r="A456" s="39" t="s">
        <v>2045</v>
      </c>
      <c r="B456" s="38"/>
      <c r="C456" s="38"/>
      <c r="D456" s="38"/>
      <c r="E456" s="38"/>
      <c r="F456" s="38" t="s">
        <v>2046</v>
      </c>
      <c r="G456" s="37"/>
    </row>
    <row r="457" spans="1:7" ht="15" customHeight="1">
      <c r="A457" s="39" t="s">
        <v>2047</v>
      </c>
      <c r="B457" s="38"/>
      <c r="C457" s="38"/>
      <c r="D457" s="38"/>
      <c r="E457" s="38"/>
      <c r="F457" s="38" t="s">
        <v>2048</v>
      </c>
      <c r="G457" s="37"/>
    </row>
    <row r="458" spans="1:7" ht="15" customHeight="1">
      <c r="A458" s="39" t="s">
        <v>2049</v>
      </c>
      <c r="B458" s="38"/>
      <c r="C458" s="38"/>
      <c r="D458" s="38"/>
      <c r="E458" s="38"/>
      <c r="F458" s="38" t="s">
        <v>2050</v>
      </c>
      <c r="G458" s="37"/>
    </row>
    <row r="459" spans="1:7" ht="15" customHeight="1">
      <c r="A459" s="39" t="s">
        <v>2051</v>
      </c>
      <c r="B459" s="38"/>
      <c r="C459" s="38"/>
      <c r="D459" s="38"/>
      <c r="E459" s="38"/>
      <c r="F459" s="38" t="s">
        <v>2052</v>
      </c>
      <c r="G459" s="37"/>
    </row>
    <row r="460" spans="1:7" ht="15" customHeight="1">
      <c r="A460" s="39" t="s">
        <v>2053</v>
      </c>
      <c r="B460" s="38"/>
      <c r="C460" s="38"/>
      <c r="D460" s="38"/>
      <c r="E460" s="38"/>
      <c r="F460" s="38" t="s">
        <v>2054</v>
      </c>
      <c r="G460" s="37"/>
    </row>
    <row r="461" spans="1:7" ht="15" customHeight="1">
      <c r="A461" s="39" t="s">
        <v>2055</v>
      </c>
      <c r="B461" s="38"/>
      <c r="C461" s="38"/>
      <c r="D461" s="38"/>
      <c r="E461" s="38"/>
      <c r="F461" s="38" t="s">
        <v>2056</v>
      </c>
      <c r="G461" s="37"/>
    </row>
    <row r="462" spans="1:7" ht="15" customHeight="1">
      <c r="A462" s="39" t="s">
        <v>2057</v>
      </c>
      <c r="B462" s="38"/>
      <c r="C462" s="38"/>
      <c r="D462" s="38"/>
      <c r="E462" s="38"/>
      <c r="F462" s="38" t="s">
        <v>2058</v>
      </c>
      <c r="G462" s="37"/>
    </row>
    <row r="463" spans="1:7" ht="15" customHeight="1">
      <c r="A463" s="39" t="s">
        <v>2059</v>
      </c>
      <c r="B463" s="38"/>
      <c r="C463" s="38"/>
      <c r="D463" s="38"/>
      <c r="E463" s="38"/>
      <c r="F463" s="38" t="s">
        <v>2060</v>
      </c>
      <c r="G463" s="37"/>
    </row>
    <row r="464" spans="1:7" ht="15" customHeight="1">
      <c r="A464" s="39" t="s">
        <v>2061</v>
      </c>
      <c r="B464" s="38"/>
      <c r="C464" s="38"/>
      <c r="D464" s="38"/>
      <c r="E464" s="38"/>
      <c r="F464" s="38" t="s">
        <v>2062</v>
      </c>
      <c r="G464" s="37"/>
    </row>
    <row r="465" spans="1:7" ht="15" customHeight="1">
      <c r="A465" s="39" t="s">
        <v>2063</v>
      </c>
      <c r="B465" s="38"/>
      <c r="C465" s="38"/>
      <c r="D465" s="38"/>
      <c r="E465" s="38"/>
      <c r="F465" s="38" t="s">
        <v>2064</v>
      </c>
      <c r="G465" s="37"/>
    </row>
    <row r="466" spans="1:7" ht="15" customHeight="1">
      <c r="A466" s="39" t="s">
        <v>2065</v>
      </c>
      <c r="B466" s="38"/>
      <c r="C466" s="38"/>
      <c r="D466" s="38"/>
      <c r="E466" s="38"/>
      <c r="F466" s="38" t="s">
        <v>2066</v>
      </c>
      <c r="G466" s="37"/>
    </row>
    <row r="467" spans="1:7" ht="15" customHeight="1">
      <c r="A467" s="39" t="s">
        <v>2067</v>
      </c>
      <c r="B467" s="38"/>
      <c r="C467" s="38"/>
      <c r="D467" s="38"/>
      <c r="E467" s="38"/>
      <c r="F467" s="38" t="s">
        <v>2044</v>
      </c>
      <c r="G467" s="37"/>
    </row>
    <row r="468" spans="1:7" ht="15" customHeight="1">
      <c r="A468" s="42" t="s">
        <v>2068</v>
      </c>
      <c r="B468" s="41"/>
      <c r="C468" s="41"/>
      <c r="D468" s="41"/>
      <c r="E468" s="41" t="s">
        <v>2069</v>
      </c>
      <c r="F468" s="41"/>
      <c r="G468" s="40"/>
    </row>
    <row r="469" spans="1:7" ht="15" customHeight="1">
      <c r="A469" s="39" t="s">
        <v>2070</v>
      </c>
      <c r="B469" s="38"/>
      <c r="C469" s="38"/>
      <c r="D469" s="38"/>
      <c r="E469" s="38" t="s">
        <v>12</v>
      </c>
      <c r="F469" s="38" t="s">
        <v>2069</v>
      </c>
      <c r="G469" s="37"/>
    </row>
    <row r="470" spans="1:7" ht="15" customHeight="1">
      <c r="A470" s="42" t="s">
        <v>2071</v>
      </c>
      <c r="B470" s="41"/>
      <c r="C470" s="41"/>
      <c r="D470" s="41"/>
      <c r="E470" s="41" t="s">
        <v>2072</v>
      </c>
      <c r="F470" s="41"/>
      <c r="G470" s="40"/>
    </row>
    <row r="471" spans="1:7" ht="15" customHeight="1">
      <c r="A471" s="39" t="s">
        <v>2073</v>
      </c>
      <c r="B471" s="38"/>
      <c r="C471" s="38"/>
      <c r="D471" s="38"/>
      <c r="E471" s="38" t="s">
        <v>12</v>
      </c>
      <c r="F471" s="38" t="s">
        <v>2074</v>
      </c>
      <c r="G471" s="37"/>
    </row>
    <row r="472" spans="1:7" ht="15" customHeight="1">
      <c r="A472" s="39" t="s">
        <v>2075</v>
      </c>
      <c r="B472" s="38"/>
      <c r="C472" s="38"/>
      <c r="D472" s="38"/>
      <c r="E472" s="38" t="s">
        <v>12</v>
      </c>
      <c r="F472" s="38" t="s">
        <v>2076</v>
      </c>
      <c r="G472" s="37"/>
    </row>
    <row r="473" spans="1:7" ht="15" customHeight="1">
      <c r="A473" s="42" t="s">
        <v>2077</v>
      </c>
      <c r="B473" s="41"/>
      <c r="C473" s="41"/>
      <c r="D473" s="41"/>
      <c r="E473" s="41" t="s">
        <v>2078</v>
      </c>
      <c r="F473" s="41"/>
      <c r="G473" s="40"/>
    </row>
    <row r="474" spans="1:7" ht="15" customHeight="1">
      <c r="A474" s="39" t="s">
        <v>2079</v>
      </c>
      <c r="B474" s="38"/>
      <c r="C474" s="38"/>
      <c r="D474" s="38"/>
      <c r="E474" s="38" t="s">
        <v>12</v>
      </c>
      <c r="F474" s="38" t="s">
        <v>2078</v>
      </c>
      <c r="G474" s="37"/>
    </row>
    <row r="475" spans="1:7" ht="15" customHeight="1">
      <c r="A475" s="39" t="s">
        <v>2080</v>
      </c>
      <c r="B475" s="38"/>
      <c r="C475" s="38"/>
      <c r="D475" s="38"/>
      <c r="E475" s="38" t="s">
        <v>12</v>
      </c>
      <c r="F475" s="38" t="s">
        <v>2081</v>
      </c>
      <c r="G475" s="37"/>
    </row>
    <row r="476" spans="1:7" ht="15" customHeight="1">
      <c r="A476" s="42" t="s">
        <v>2082</v>
      </c>
      <c r="B476" s="41"/>
      <c r="C476" s="41"/>
      <c r="D476" s="41" t="s">
        <v>2083</v>
      </c>
      <c r="E476" s="41"/>
      <c r="F476" s="41"/>
      <c r="G476" s="40"/>
    </row>
    <row r="477" spans="1:7" ht="15" customHeight="1">
      <c r="A477" s="42" t="s">
        <v>2084</v>
      </c>
      <c r="B477" s="41"/>
      <c r="C477" s="41"/>
      <c r="D477" s="41"/>
      <c r="E477" s="41" t="s">
        <v>2083</v>
      </c>
      <c r="F477" s="41"/>
      <c r="G477" s="40"/>
    </row>
    <row r="478" spans="1:7" ht="15" customHeight="1">
      <c r="A478" s="39" t="s">
        <v>2085</v>
      </c>
      <c r="B478" s="38"/>
      <c r="C478" s="38"/>
      <c r="D478" s="38"/>
      <c r="E478" s="38"/>
      <c r="F478" s="38" t="s">
        <v>2086</v>
      </c>
      <c r="G478" s="37"/>
    </row>
    <row r="479" spans="1:7" ht="15" customHeight="1">
      <c r="A479" s="39" t="s">
        <v>2087</v>
      </c>
      <c r="B479" s="38"/>
      <c r="C479" s="38"/>
      <c r="D479" s="38"/>
      <c r="E479" s="38"/>
      <c r="F479" s="38" t="s">
        <v>2088</v>
      </c>
      <c r="G479" s="37"/>
    </row>
    <row r="480" spans="1:7" ht="15" customHeight="1">
      <c r="A480" s="39" t="s">
        <v>2089</v>
      </c>
      <c r="B480" s="38"/>
      <c r="C480" s="38"/>
      <c r="D480" s="38"/>
      <c r="E480" s="38"/>
      <c r="F480" s="38" t="s">
        <v>2090</v>
      </c>
      <c r="G480" s="37"/>
    </row>
    <row r="481" spans="1:7" ht="15" customHeight="1">
      <c r="A481" s="42" t="s">
        <v>2091</v>
      </c>
      <c r="B481" s="41"/>
      <c r="C481" s="41"/>
      <c r="D481" s="41"/>
      <c r="E481" s="41" t="s">
        <v>2092</v>
      </c>
      <c r="F481" s="41"/>
      <c r="G481" s="40"/>
    </row>
    <row r="482" spans="1:7" ht="15" customHeight="1">
      <c r="A482" s="39" t="s">
        <v>2093</v>
      </c>
      <c r="B482" s="38"/>
      <c r="C482" s="38"/>
      <c r="D482" s="38"/>
      <c r="E482" s="38"/>
      <c r="F482" s="38" t="s">
        <v>2092</v>
      </c>
      <c r="G482" s="37"/>
    </row>
    <row r="483" spans="1:7" ht="15" customHeight="1">
      <c r="A483" s="39" t="s">
        <v>2094</v>
      </c>
      <c r="B483" s="38"/>
      <c r="C483" s="38"/>
      <c r="D483" s="38"/>
      <c r="E483" s="38"/>
      <c r="F483" s="38" t="s">
        <v>2095</v>
      </c>
      <c r="G483" s="37"/>
    </row>
    <row r="484" spans="1:7" ht="15" customHeight="1">
      <c r="A484" s="42" t="s">
        <v>2096</v>
      </c>
      <c r="B484" s="41"/>
      <c r="C484" s="41"/>
      <c r="D484" s="41"/>
      <c r="E484" s="41" t="s">
        <v>2097</v>
      </c>
      <c r="F484" s="41"/>
      <c r="G484" s="40"/>
    </row>
    <row r="485" spans="1:7" ht="15" customHeight="1">
      <c r="A485" s="39" t="s">
        <v>2098</v>
      </c>
      <c r="B485" s="38"/>
      <c r="C485" s="38"/>
      <c r="D485" s="38"/>
      <c r="E485" s="38"/>
      <c r="F485" s="38" t="s">
        <v>2097</v>
      </c>
      <c r="G485" s="37"/>
    </row>
    <row r="486" spans="1:7" ht="15" customHeight="1">
      <c r="A486" s="39" t="s">
        <v>2099</v>
      </c>
      <c r="B486" s="38"/>
      <c r="C486" s="38"/>
      <c r="D486" s="38"/>
      <c r="E486" s="38"/>
      <c r="F486" s="38" t="s">
        <v>2100</v>
      </c>
      <c r="G486" s="37"/>
    </row>
    <row r="487" spans="1:7" ht="15" customHeight="1">
      <c r="A487" s="42" t="s">
        <v>2101</v>
      </c>
      <c r="B487" s="41"/>
      <c r="C487" s="41"/>
      <c r="D487" s="41"/>
      <c r="E487" s="41" t="s">
        <v>2102</v>
      </c>
      <c r="F487" s="41"/>
      <c r="G487" s="40"/>
    </row>
    <row r="488" spans="1:7" ht="15" customHeight="1">
      <c r="A488" s="39" t="s">
        <v>2103</v>
      </c>
      <c r="B488" s="38"/>
      <c r="C488" s="38"/>
      <c r="D488" s="38"/>
      <c r="E488" s="38"/>
      <c r="F488" s="38" t="s">
        <v>2102</v>
      </c>
      <c r="G488" s="37"/>
    </row>
    <row r="489" spans="1:7" ht="15" customHeight="1">
      <c r="A489" s="39" t="s">
        <v>2104</v>
      </c>
      <c r="B489" s="38"/>
      <c r="C489" s="38"/>
      <c r="D489" s="38"/>
      <c r="E489" s="38"/>
      <c r="F489" s="38" t="s">
        <v>2105</v>
      </c>
      <c r="G489" s="37"/>
    </row>
    <row r="490" spans="1:7" ht="15" customHeight="1">
      <c r="A490" s="42" t="s">
        <v>2106</v>
      </c>
      <c r="B490" s="41"/>
      <c r="C490" s="41"/>
      <c r="D490" s="41" t="s">
        <v>2107</v>
      </c>
      <c r="E490" s="41"/>
      <c r="F490" s="41"/>
      <c r="G490" s="40"/>
    </row>
    <row r="491" spans="1:7" ht="15" customHeight="1">
      <c r="A491" s="42" t="s">
        <v>2108</v>
      </c>
      <c r="B491" s="41"/>
      <c r="C491" s="41"/>
      <c r="D491" s="41"/>
      <c r="E491" s="41" t="s">
        <v>2109</v>
      </c>
      <c r="F491" s="41"/>
      <c r="G491" s="40"/>
    </row>
    <row r="492" spans="1:7" ht="15" customHeight="1">
      <c r="A492" s="39" t="s">
        <v>2110</v>
      </c>
      <c r="B492" s="38"/>
      <c r="C492" s="38"/>
      <c r="D492" s="38"/>
      <c r="E492" s="38" t="s">
        <v>12</v>
      </c>
      <c r="F492" s="38" t="s">
        <v>2109</v>
      </c>
      <c r="G492" s="37"/>
    </row>
    <row r="493" spans="1:7" ht="15" customHeight="1">
      <c r="A493" s="42" t="s">
        <v>2111</v>
      </c>
      <c r="B493" s="41"/>
      <c r="C493" s="41"/>
      <c r="D493" s="41"/>
      <c r="E493" s="41" t="s">
        <v>2112</v>
      </c>
      <c r="F493" s="41"/>
      <c r="G493" s="40"/>
    </row>
    <row r="494" spans="1:7" ht="15" customHeight="1">
      <c r="A494" s="39" t="s">
        <v>2113</v>
      </c>
      <c r="B494" s="38"/>
      <c r="C494" s="38"/>
      <c r="D494" s="38"/>
      <c r="E494" s="38" t="s">
        <v>12</v>
      </c>
      <c r="F494" s="38" t="s">
        <v>2112</v>
      </c>
      <c r="G494" s="37"/>
    </row>
    <row r="495" spans="1:7" ht="15" customHeight="1">
      <c r="A495" s="42" t="s">
        <v>2114</v>
      </c>
      <c r="B495" s="41"/>
      <c r="C495" s="41"/>
      <c r="D495" s="41"/>
      <c r="E495" s="41" t="s">
        <v>2115</v>
      </c>
      <c r="F495" s="41"/>
      <c r="G495" s="40"/>
    </row>
    <row r="496" spans="1:7" ht="15" customHeight="1">
      <c r="A496" s="39" t="s">
        <v>2116</v>
      </c>
      <c r="B496" s="38"/>
      <c r="C496" s="38"/>
      <c r="D496" s="38"/>
      <c r="E496" s="38"/>
      <c r="F496" s="38" t="s">
        <v>2117</v>
      </c>
      <c r="G496" s="37"/>
    </row>
    <row r="497" spans="1:7" ht="15" customHeight="1">
      <c r="A497" s="39" t="s">
        <v>2118</v>
      </c>
      <c r="B497" s="38"/>
      <c r="C497" s="38"/>
      <c r="D497" s="38"/>
      <c r="E497" s="38"/>
      <c r="F497" s="38" t="s">
        <v>2119</v>
      </c>
      <c r="G497" s="37"/>
    </row>
    <row r="498" spans="1:7" ht="15" customHeight="1">
      <c r="A498" s="39" t="s">
        <v>2120</v>
      </c>
      <c r="B498" s="38"/>
      <c r="C498" s="38"/>
      <c r="D498" s="38"/>
      <c r="E498" s="38"/>
      <c r="F498" s="38" t="s">
        <v>2121</v>
      </c>
      <c r="G498" s="37"/>
    </row>
    <row r="499" spans="1:7" ht="15" customHeight="1">
      <c r="A499" s="42" t="s">
        <v>2122</v>
      </c>
      <c r="B499" s="41"/>
      <c r="C499" s="41"/>
      <c r="D499" s="41" t="s">
        <v>2123</v>
      </c>
      <c r="E499" s="41"/>
      <c r="F499" s="41"/>
      <c r="G499" s="40"/>
    </row>
    <row r="500" spans="1:7" ht="15" customHeight="1">
      <c r="A500" s="39" t="s">
        <v>2124</v>
      </c>
      <c r="B500" s="38"/>
      <c r="C500" s="38"/>
      <c r="D500" s="38"/>
      <c r="E500" s="38" t="s">
        <v>2125</v>
      </c>
      <c r="F500" s="38"/>
      <c r="G500" s="37"/>
    </row>
    <row r="501" spans="1:7" ht="15" customHeight="1">
      <c r="A501" s="39" t="s">
        <v>2126</v>
      </c>
      <c r="B501" s="38"/>
      <c r="C501" s="38"/>
      <c r="D501" s="38"/>
      <c r="E501" s="38" t="s">
        <v>2127</v>
      </c>
      <c r="F501" s="38"/>
      <c r="G501" s="37"/>
    </row>
    <row r="502" spans="1:7" ht="15" customHeight="1">
      <c r="A502" s="39" t="s">
        <v>2128</v>
      </c>
      <c r="B502" s="38"/>
      <c r="C502" s="38"/>
      <c r="D502" s="38"/>
      <c r="E502" s="38" t="s">
        <v>2129</v>
      </c>
      <c r="F502" s="38"/>
      <c r="G502" s="37"/>
    </row>
    <row r="503" spans="1:7" ht="15" customHeight="1">
      <c r="A503" s="39" t="s">
        <v>2130</v>
      </c>
      <c r="B503" s="38"/>
      <c r="C503" s="38"/>
      <c r="D503" s="38"/>
      <c r="E503" s="38" t="s">
        <v>2131</v>
      </c>
      <c r="F503" s="38"/>
      <c r="G503" s="37"/>
    </row>
    <row r="504" spans="1:7" ht="15" customHeight="1">
      <c r="A504" s="42" t="s">
        <v>2132</v>
      </c>
      <c r="B504" s="41"/>
      <c r="C504" s="41"/>
      <c r="D504" s="41" t="s">
        <v>2133</v>
      </c>
      <c r="E504" s="41"/>
      <c r="F504" s="41"/>
      <c r="G504" s="40"/>
    </row>
    <row r="505" spans="1:7" ht="15" customHeight="1">
      <c r="A505" s="42" t="s">
        <v>2134</v>
      </c>
      <c r="B505" s="41"/>
      <c r="C505" s="41"/>
      <c r="D505" s="41"/>
      <c r="E505" s="41" t="s">
        <v>2135</v>
      </c>
      <c r="F505" s="41"/>
      <c r="G505" s="40"/>
    </row>
    <row r="506" spans="1:7" ht="15" customHeight="1">
      <c r="A506" s="39" t="s">
        <v>2136</v>
      </c>
      <c r="B506" s="38"/>
      <c r="C506" s="38"/>
      <c r="D506" s="38"/>
      <c r="E506" s="38" t="s">
        <v>12</v>
      </c>
      <c r="F506" s="38" t="s">
        <v>2135</v>
      </c>
      <c r="G506" s="37"/>
    </row>
    <row r="507" spans="1:7" ht="15" customHeight="1">
      <c r="A507" s="42" t="s">
        <v>2137</v>
      </c>
      <c r="B507" s="41"/>
      <c r="C507" s="41"/>
      <c r="D507" s="41"/>
      <c r="E507" s="41" t="s">
        <v>2138</v>
      </c>
      <c r="F507" s="41"/>
      <c r="G507" s="40"/>
    </row>
    <row r="508" spans="1:7" ht="15" customHeight="1">
      <c r="A508" s="39" t="s">
        <v>2139</v>
      </c>
      <c r="B508" s="38"/>
      <c r="C508" s="38"/>
      <c r="D508" s="38"/>
      <c r="E508" s="38"/>
      <c r="F508" s="38" t="s">
        <v>2138</v>
      </c>
      <c r="G508" s="37"/>
    </row>
    <row r="509" spans="1:7" ht="15" customHeight="1">
      <c r="A509" s="42" t="s">
        <v>2140</v>
      </c>
      <c r="B509" s="41"/>
      <c r="C509" s="41"/>
      <c r="D509" s="41"/>
      <c r="E509" s="41" t="s">
        <v>2141</v>
      </c>
      <c r="F509" s="41"/>
      <c r="G509" s="40"/>
    </row>
    <row r="510" spans="1:7" ht="15" customHeight="1">
      <c r="A510" s="39" t="s">
        <v>2142</v>
      </c>
      <c r="B510" s="38"/>
      <c r="C510" s="38"/>
      <c r="D510" s="38"/>
      <c r="E510" s="38" t="s">
        <v>12</v>
      </c>
      <c r="F510" s="38" t="s">
        <v>2141</v>
      </c>
      <c r="G510" s="37"/>
    </row>
    <row r="511" spans="1:7" ht="15" customHeight="1">
      <c r="A511" s="42" t="s">
        <v>2143</v>
      </c>
      <c r="B511" s="41"/>
      <c r="C511" s="41"/>
      <c r="D511" s="41" t="s">
        <v>2144</v>
      </c>
      <c r="E511" s="41"/>
      <c r="F511" s="41"/>
      <c r="G511" s="40"/>
    </row>
    <row r="512" spans="1:7" ht="15" customHeight="1">
      <c r="A512" s="42" t="s">
        <v>2145</v>
      </c>
      <c r="B512" s="41"/>
      <c r="C512" s="41"/>
      <c r="D512" s="41" t="s">
        <v>12</v>
      </c>
      <c r="E512" s="41" t="s">
        <v>2146</v>
      </c>
      <c r="F512" s="41"/>
      <c r="G512" s="40"/>
    </row>
    <row r="513" spans="1:7" ht="15" customHeight="1">
      <c r="A513" s="39" t="s">
        <v>2147</v>
      </c>
      <c r="B513" s="38"/>
      <c r="C513" s="38"/>
      <c r="D513" s="38" t="s">
        <v>12</v>
      </c>
      <c r="E513" s="38" t="s">
        <v>12</v>
      </c>
      <c r="F513" s="38" t="s">
        <v>2146</v>
      </c>
      <c r="G513" s="37"/>
    </row>
    <row r="514" spans="1:7" ht="15" customHeight="1">
      <c r="A514" s="42" t="s">
        <v>2148</v>
      </c>
      <c r="B514" s="41"/>
      <c r="C514" s="41"/>
      <c r="D514" s="41" t="s">
        <v>12</v>
      </c>
      <c r="E514" s="41" t="s">
        <v>2149</v>
      </c>
      <c r="F514" s="41"/>
      <c r="G514" s="40"/>
    </row>
    <row r="515" spans="1:7" ht="15" customHeight="1">
      <c r="A515" s="39" t="s">
        <v>2150</v>
      </c>
      <c r="B515" s="38"/>
      <c r="C515" s="38"/>
      <c r="D515" s="38" t="s">
        <v>12</v>
      </c>
      <c r="E515" s="38" t="s">
        <v>12</v>
      </c>
      <c r="F515" s="38" t="s">
        <v>2149</v>
      </c>
      <c r="G515" s="37"/>
    </row>
    <row r="516" spans="1:7" ht="15" customHeight="1">
      <c r="A516" s="42" t="s">
        <v>2151</v>
      </c>
      <c r="B516" s="41"/>
      <c r="C516" s="41"/>
      <c r="D516" s="41" t="s">
        <v>12</v>
      </c>
      <c r="E516" s="41" t="s">
        <v>1282</v>
      </c>
      <c r="F516" s="41"/>
      <c r="G516" s="40"/>
    </row>
    <row r="517" spans="1:7" ht="15" customHeight="1">
      <c r="A517" s="39" t="s">
        <v>2152</v>
      </c>
      <c r="B517" s="38"/>
      <c r="C517" s="38"/>
      <c r="D517" s="38" t="s">
        <v>12</v>
      </c>
      <c r="E517" s="38" t="s">
        <v>12</v>
      </c>
      <c r="F517" s="38" t="s">
        <v>1282</v>
      </c>
      <c r="G517" s="37"/>
    </row>
    <row r="518" spans="1:7" ht="15" customHeight="1">
      <c r="A518" s="42" t="s">
        <v>2153</v>
      </c>
      <c r="B518" s="41"/>
      <c r="C518" s="41"/>
      <c r="D518" s="41" t="s">
        <v>2154</v>
      </c>
      <c r="E518" s="41"/>
      <c r="F518" s="41"/>
      <c r="G518" s="40"/>
    </row>
    <row r="519" spans="1:7" ht="15" customHeight="1">
      <c r="A519" s="42" t="s">
        <v>2155</v>
      </c>
      <c r="B519" s="41"/>
      <c r="C519" s="41"/>
      <c r="D519" s="41"/>
      <c r="E519" s="41" t="s">
        <v>2156</v>
      </c>
      <c r="F519" s="41"/>
      <c r="G519" s="40"/>
    </row>
    <row r="520" spans="1:7" ht="15" customHeight="1">
      <c r="A520" s="42" t="s">
        <v>2157</v>
      </c>
      <c r="B520" s="41"/>
      <c r="C520" s="41"/>
      <c r="D520" s="41"/>
      <c r="E520" s="41"/>
      <c r="F520" s="41" t="s">
        <v>2158</v>
      </c>
      <c r="G520" s="40"/>
    </row>
    <row r="521" spans="1:7" ht="15" customHeight="1">
      <c r="A521" s="39" t="s">
        <v>2159</v>
      </c>
      <c r="B521" s="38"/>
      <c r="C521" s="38"/>
      <c r="D521" s="38"/>
      <c r="E521" s="38"/>
      <c r="F521" s="38"/>
      <c r="G521" s="37" t="s">
        <v>2160</v>
      </c>
    </row>
    <row r="522" spans="1:7" ht="15" customHeight="1">
      <c r="A522" s="39" t="s">
        <v>2161</v>
      </c>
      <c r="B522" s="38"/>
      <c r="C522" s="38"/>
      <c r="D522" s="38"/>
      <c r="E522" s="38"/>
      <c r="F522" s="38"/>
      <c r="G522" s="37" t="s">
        <v>2162</v>
      </c>
    </row>
    <row r="523" spans="1:7" ht="15" customHeight="1">
      <c r="A523" s="42" t="s">
        <v>2163</v>
      </c>
      <c r="B523" s="41"/>
      <c r="C523" s="41"/>
      <c r="D523" s="41"/>
      <c r="E523" s="41"/>
      <c r="F523" s="41" t="s">
        <v>2164</v>
      </c>
      <c r="G523" s="40"/>
    </row>
    <row r="524" spans="1:7" ht="15" customHeight="1">
      <c r="A524" s="39" t="s">
        <v>2165</v>
      </c>
      <c r="B524" s="38"/>
      <c r="C524" s="38"/>
      <c r="D524" s="38"/>
      <c r="E524" s="38"/>
      <c r="F524" s="38"/>
      <c r="G524" s="37" t="s">
        <v>2166</v>
      </c>
    </row>
    <row r="525" spans="1:7" ht="15" customHeight="1">
      <c r="A525" s="39" t="s">
        <v>2167</v>
      </c>
      <c r="B525" s="38"/>
      <c r="C525" s="38"/>
      <c r="D525" s="38"/>
      <c r="E525" s="38"/>
      <c r="F525" s="38"/>
      <c r="G525" s="37" t="s">
        <v>2168</v>
      </c>
    </row>
    <row r="526" spans="1:7" ht="15" customHeight="1">
      <c r="A526" s="39" t="s">
        <v>2169</v>
      </c>
      <c r="B526" s="38"/>
      <c r="C526" s="38"/>
      <c r="D526" s="38"/>
      <c r="E526" s="38"/>
      <c r="F526" s="38"/>
      <c r="G526" s="37" t="s">
        <v>2170</v>
      </c>
    </row>
    <row r="527" spans="1:7" ht="15" customHeight="1">
      <c r="A527" s="39" t="s">
        <v>2171</v>
      </c>
      <c r="B527" s="38"/>
      <c r="C527" s="38"/>
      <c r="D527" s="38"/>
      <c r="E527" s="38"/>
      <c r="F527" s="38"/>
      <c r="G527" s="37" t="s">
        <v>2172</v>
      </c>
    </row>
    <row r="528" spans="1:7" ht="15" customHeight="1">
      <c r="A528" s="39" t="s">
        <v>2173</v>
      </c>
      <c r="B528" s="38"/>
      <c r="C528" s="38"/>
      <c r="D528" s="38"/>
      <c r="E528" s="38"/>
      <c r="F528" s="38"/>
      <c r="G528" s="37" t="s">
        <v>2174</v>
      </c>
    </row>
    <row r="529" spans="1:7" ht="15" customHeight="1">
      <c r="A529" s="39" t="s">
        <v>2175</v>
      </c>
      <c r="B529" s="38"/>
      <c r="C529" s="38"/>
      <c r="D529" s="38"/>
      <c r="E529" s="38"/>
      <c r="F529" s="38"/>
      <c r="G529" s="37" t="s">
        <v>2176</v>
      </c>
    </row>
    <row r="530" spans="1:7" ht="15" customHeight="1">
      <c r="A530" s="39" t="s">
        <v>2177</v>
      </c>
      <c r="B530" s="38"/>
      <c r="C530" s="38"/>
      <c r="D530" s="38"/>
      <c r="E530" s="38"/>
      <c r="F530" s="38"/>
      <c r="G530" s="37" t="s">
        <v>2178</v>
      </c>
    </row>
    <row r="531" spans="1:7" ht="15" customHeight="1">
      <c r="A531" s="39" t="s">
        <v>2179</v>
      </c>
      <c r="B531" s="38"/>
      <c r="C531" s="38"/>
      <c r="D531" s="38"/>
      <c r="E531" s="38"/>
      <c r="F531" s="38"/>
      <c r="G531" s="37" t="s">
        <v>2180</v>
      </c>
    </row>
    <row r="532" spans="1:7" ht="15" customHeight="1">
      <c r="A532" s="39" t="s">
        <v>2181</v>
      </c>
      <c r="B532" s="38"/>
      <c r="C532" s="38"/>
      <c r="D532" s="38"/>
      <c r="E532" s="38"/>
      <c r="F532" s="38"/>
      <c r="G532" s="37" t="s">
        <v>2182</v>
      </c>
    </row>
    <row r="533" spans="1:7" ht="15" customHeight="1">
      <c r="A533" s="39" t="s">
        <v>2183</v>
      </c>
      <c r="B533" s="38"/>
      <c r="C533" s="38"/>
      <c r="D533" s="38"/>
      <c r="E533" s="38"/>
      <c r="F533" s="38"/>
      <c r="G533" s="37" t="s">
        <v>2184</v>
      </c>
    </row>
    <row r="534" spans="1:7" ht="15" customHeight="1">
      <c r="A534" s="39" t="s">
        <v>2185</v>
      </c>
      <c r="B534" s="38"/>
      <c r="C534" s="38"/>
      <c r="D534" s="38"/>
      <c r="E534" s="38"/>
      <c r="F534" s="38"/>
      <c r="G534" s="37" t="s">
        <v>2186</v>
      </c>
    </row>
    <row r="535" spans="1:7" ht="15" customHeight="1">
      <c r="A535" s="34" t="s">
        <v>2187</v>
      </c>
      <c r="B535" s="38"/>
      <c r="C535" s="38"/>
      <c r="D535" s="38"/>
      <c r="E535" s="38"/>
      <c r="F535" s="38"/>
      <c r="G535" s="37" t="s">
        <v>2188</v>
      </c>
    </row>
    <row r="536" spans="1:7" ht="15" customHeight="1">
      <c r="A536" s="39" t="s">
        <v>2189</v>
      </c>
      <c r="B536" s="38"/>
      <c r="C536" s="38"/>
      <c r="D536" s="38"/>
      <c r="E536" s="38"/>
      <c r="F536" s="38"/>
      <c r="G536" s="37" t="s">
        <v>2190</v>
      </c>
    </row>
    <row r="537" spans="1:7" ht="15" customHeight="1">
      <c r="A537" s="39" t="s">
        <v>2191</v>
      </c>
      <c r="B537" s="38"/>
      <c r="C537" s="38"/>
      <c r="D537" s="38"/>
      <c r="E537" s="38"/>
      <c r="F537" s="38"/>
      <c r="G537" s="37" t="s">
        <v>2192</v>
      </c>
    </row>
    <row r="538" spans="1:7" ht="15" customHeight="1">
      <c r="A538" s="39" t="s">
        <v>2193</v>
      </c>
      <c r="B538" s="38"/>
      <c r="C538" s="38"/>
      <c r="D538" s="38"/>
      <c r="E538" s="38"/>
      <c r="F538" s="38"/>
      <c r="G538" s="37" t="s">
        <v>2194</v>
      </c>
    </row>
    <row r="539" spans="1:7" ht="15" customHeight="1">
      <c r="A539" s="39" t="s">
        <v>2195</v>
      </c>
      <c r="B539" s="38"/>
      <c r="C539" s="38"/>
      <c r="D539" s="38"/>
      <c r="E539" s="38"/>
      <c r="F539" s="38"/>
      <c r="G539" s="37" t="s">
        <v>2196</v>
      </c>
    </row>
    <row r="540" spans="1:7" ht="15" customHeight="1">
      <c r="A540" s="42" t="s">
        <v>2197</v>
      </c>
      <c r="B540" s="41"/>
      <c r="C540" s="41"/>
      <c r="D540" s="41"/>
      <c r="E540" s="41"/>
      <c r="F540" s="41" t="s">
        <v>2198</v>
      </c>
      <c r="G540" s="40"/>
    </row>
    <row r="541" spans="1:7" ht="15" customHeight="1">
      <c r="A541" s="39" t="s">
        <v>2199</v>
      </c>
      <c r="B541" s="38"/>
      <c r="C541" s="38"/>
      <c r="D541" s="38"/>
      <c r="E541" s="38"/>
      <c r="F541" s="38"/>
      <c r="G541" s="37" t="s">
        <v>2200</v>
      </c>
    </row>
    <row r="542" spans="1:7" ht="15" customHeight="1">
      <c r="A542" s="39" t="s">
        <v>2201</v>
      </c>
      <c r="B542" s="38"/>
      <c r="C542" s="38"/>
      <c r="D542" s="38"/>
      <c r="E542" s="38"/>
      <c r="F542" s="38"/>
      <c r="G542" s="37" t="s">
        <v>2202</v>
      </c>
    </row>
    <row r="543" spans="1:7" ht="15" customHeight="1">
      <c r="A543" s="39" t="s">
        <v>2203</v>
      </c>
      <c r="B543" s="38"/>
      <c r="C543" s="38"/>
      <c r="D543" s="38"/>
      <c r="E543" s="38"/>
      <c r="F543" s="38"/>
      <c r="G543" s="37" t="s">
        <v>2204</v>
      </c>
    </row>
    <row r="544" spans="1:7" ht="15" customHeight="1">
      <c r="A544" s="42" t="s">
        <v>2205</v>
      </c>
      <c r="B544" s="41"/>
      <c r="C544" s="41"/>
      <c r="D544" s="41"/>
      <c r="E544" s="41"/>
      <c r="F544" s="41" t="s">
        <v>2206</v>
      </c>
      <c r="G544" s="40"/>
    </row>
    <row r="545" spans="1:7" ht="15" customHeight="1">
      <c r="A545" s="39" t="s">
        <v>2207</v>
      </c>
      <c r="B545" s="38"/>
      <c r="C545" s="38"/>
      <c r="D545" s="38"/>
      <c r="E545" s="38"/>
      <c r="F545" s="38"/>
      <c r="G545" s="37" t="s">
        <v>2208</v>
      </c>
    </row>
    <row r="546" spans="1:7" ht="15" customHeight="1">
      <c r="A546" s="39" t="s">
        <v>2209</v>
      </c>
      <c r="B546" s="38"/>
      <c r="C546" s="38"/>
      <c r="D546" s="38"/>
      <c r="E546" s="38"/>
      <c r="F546" s="38"/>
      <c r="G546" s="37" t="s">
        <v>2210</v>
      </c>
    </row>
    <row r="547" spans="1:7" ht="15" customHeight="1">
      <c r="A547" s="39" t="s">
        <v>2211</v>
      </c>
      <c r="B547" s="38"/>
      <c r="C547" s="38"/>
      <c r="D547" s="38"/>
      <c r="E547" s="38"/>
      <c r="F547" s="38"/>
      <c r="G547" s="37" t="s">
        <v>2212</v>
      </c>
    </row>
    <row r="548" spans="1:7" ht="15" customHeight="1">
      <c r="A548" s="39" t="s">
        <v>2213</v>
      </c>
      <c r="B548" s="38"/>
      <c r="C548" s="38"/>
      <c r="D548" s="38"/>
      <c r="E548" s="38"/>
      <c r="F548" s="38"/>
      <c r="G548" s="37" t="s">
        <v>2214</v>
      </c>
    </row>
    <row r="549" spans="1:7" ht="15" customHeight="1">
      <c r="A549" s="39" t="s">
        <v>2215</v>
      </c>
      <c r="B549" s="38"/>
      <c r="C549" s="38"/>
      <c r="D549" s="38"/>
      <c r="E549" s="38"/>
      <c r="F549" s="38"/>
      <c r="G549" s="37" t="s">
        <v>2216</v>
      </c>
    </row>
    <row r="550" spans="1:7" ht="15" customHeight="1">
      <c r="A550" s="39" t="s">
        <v>2217</v>
      </c>
      <c r="B550" s="38"/>
      <c r="C550" s="38"/>
      <c r="D550" s="38"/>
      <c r="E550" s="38"/>
      <c r="F550" s="38"/>
      <c r="G550" s="37" t="s">
        <v>2218</v>
      </c>
    </row>
    <row r="551" spans="1:7" ht="15" customHeight="1">
      <c r="A551" s="39" t="s">
        <v>2219</v>
      </c>
      <c r="B551" s="38"/>
      <c r="C551" s="38"/>
      <c r="D551" s="38"/>
      <c r="E551" s="38"/>
      <c r="F551" s="38"/>
      <c r="G551" s="37" t="s">
        <v>2220</v>
      </c>
    </row>
    <row r="552" spans="1:7" ht="15" customHeight="1">
      <c r="A552" s="39" t="s">
        <v>2221</v>
      </c>
      <c r="B552" s="38"/>
      <c r="C552" s="38"/>
      <c r="D552" s="38"/>
      <c r="E552" s="38"/>
      <c r="F552" s="38"/>
      <c r="G552" s="37" t="s">
        <v>2222</v>
      </c>
    </row>
    <row r="553" spans="1:7" ht="15" customHeight="1">
      <c r="A553" s="39" t="s">
        <v>2223</v>
      </c>
      <c r="B553" s="38"/>
      <c r="C553" s="38"/>
      <c r="D553" s="38"/>
      <c r="E553" s="38"/>
      <c r="F553" s="38"/>
      <c r="G553" s="37" t="s">
        <v>2224</v>
      </c>
    </row>
    <row r="554" spans="1:7" ht="15" customHeight="1">
      <c r="A554" s="39" t="s">
        <v>2225</v>
      </c>
      <c r="B554" s="38"/>
      <c r="C554" s="38"/>
      <c r="D554" s="38"/>
      <c r="E554" s="38"/>
      <c r="F554" s="38"/>
      <c r="G554" s="37" t="s">
        <v>2226</v>
      </c>
    </row>
    <row r="555" spans="1:7" ht="15" customHeight="1">
      <c r="A555" s="39" t="s">
        <v>2227</v>
      </c>
      <c r="B555" s="38"/>
      <c r="C555" s="38"/>
      <c r="D555" s="38"/>
      <c r="E555" s="38"/>
      <c r="F555" s="38"/>
      <c r="G555" s="37" t="s">
        <v>2228</v>
      </c>
    </row>
    <row r="556" spans="1:7" ht="15" customHeight="1">
      <c r="A556" s="39" t="s">
        <v>2229</v>
      </c>
      <c r="B556" s="38"/>
      <c r="C556" s="38"/>
      <c r="D556" s="38"/>
      <c r="E556" s="38"/>
      <c r="F556" s="38"/>
      <c r="G556" s="37" t="s">
        <v>2230</v>
      </c>
    </row>
    <row r="557" spans="1:7" ht="15" customHeight="1">
      <c r="A557" s="39" t="s">
        <v>2231</v>
      </c>
      <c r="B557" s="38"/>
      <c r="C557" s="38"/>
      <c r="D557" s="38"/>
      <c r="E557" s="38"/>
      <c r="F557" s="38"/>
      <c r="G557" s="37" t="s">
        <v>2232</v>
      </c>
    </row>
    <row r="558" spans="1:7" ht="15" customHeight="1">
      <c r="A558" s="39" t="s">
        <v>2233</v>
      </c>
      <c r="B558" s="38"/>
      <c r="C558" s="38"/>
      <c r="D558" s="38"/>
      <c r="E558" s="38"/>
      <c r="F558" s="38"/>
      <c r="G558" s="37" t="s">
        <v>2234</v>
      </c>
    </row>
    <row r="559" spans="1:7" ht="15" customHeight="1">
      <c r="A559" s="39" t="s">
        <v>2235</v>
      </c>
      <c r="B559" s="38"/>
      <c r="C559" s="38"/>
      <c r="D559" s="38"/>
      <c r="E559" s="38"/>
      <c r="F559" s="38"/>
      <c r="G559" s="37" t="s">
        <v>2236</v>
      </c>
    </row>
    <row r="560" spans="1:7" ht="15" customHeight="1">
      <c r="A560" s="39" t="s">
        <v>2237</v>
      </c>
      <c r="B560" s="38"/>
      <c r="C560" s="38"/>
      <c r="D560" s="38"/>
      <c r="E560" s="38"/>
      <c r="F560" s="38"/>
      <c r="G560" s="37" t="s">
        <v>2238</v>
      </c>
    </row>
    <row r="561" spans="1:7" ht="15" customHeight="1">
      <c r="A561" s="39" t="s">
        <v>2239</v>
      </c>
      <c r="B561" s="38"/>
      <c r="C561" s="38"/>
      <c r="D561" s="38"/>
      <c r="E561" s="38"/>
      <c r="F561" s="38"/>
      <c r="G561" s="37" t="s">
        <v>2240</v>
      </c>
    </row>
    <row r="562" spans="1:7" ht="15" customHeight="1">
      <c r="A562" s="39" t="s">
        <v>2241</v>
      </c>
      <c r="B562" s="38"/>
      <c r="C562" s="38"/>
      <c r="D562" s="38"/>
      <c r="E562" s="38"/>
      <c r="F562" s="38"/>
      <c r="G562" s="37" t="s">
        <v>2242</v>
      </c>
    </row>
    <row r="563" spans="1:7" ht="15" customHeight="1">
      <c r="A563" s="39" t="s">
        <v>2243</v>
      </c>
      <c r="B563" s="38"/>
      <c r="C563" s="38"/>
      <c r="D563" s="38"/>
      <c r="E563" s="38"/>
      <c r="F563" s="38"/>
      <c r="G563" s="37" t="s">
        <v>2244</v>
      </c>
    </row>
    <row r="564" spans="1:7" ht="15" customHeight="1">
      <c r="A564" s="39" t="s">
        <v>2245</v>
      </c>
      <c r="B564" s="38"/>
      <c r="C564" s="38"/>
      <c r="D564" s="38"/>
      <c r="E564" s="38"/>
      <c r="F564" s="38"/>
      <c r="G564" s="37" t="s">
        <v>2246</v>
      </c>
    </row>
    <row r="565" spans="1:7" ht="15" customHeight="1">
      <c r="A565" s="39" t="s">
        <v>2247</v>
      </c>
      <c r="B565" s="38"/>
      <c r="C565" s="38"/>
      <c r="D565" s="38"/>
      <c r="E565" s="38"/>
      <c r="F565" s="38"/>
      <c r="G565" s="37" t="s">
        <v>2248</v>
      </c>
    </row>
    <row r="566" spans="1:7" ht="15" customHeight="1">
      <c r="A566" s="39" t="s">
        <v>2249</v>
      </c>
      <c r="B566" s="38"/>
      <c r="C566" s="38"/>
      <c r="D566" s="38"/>
      <c r="E566" s="38"/>
      <c r="F566" s="38"/>
      <c r="G566" s="37" t="s">
        <v>2250</v>
      </c>
    </row>
    <row r="567" spans="1:7" ht="15" customHeight="1">
      <c r="A567" s="39" t="s">
        <v>2251</v>
      </c>
      <c r="B567" s="38"/>
      <c r="C567" s="38"/>
      <c r="D567" s="38"/>
      <c r="E567" s="38"/>
      <c r="F567" s="38"/>
      <c r="G567" s="37" t="s">
        <v>2252</v>
      </c>
    </row>
    <row r="568" spans="1:7" ht="15" customHeight="1">
      <c r="A568" s="39" t="s">
        <v>2253</v>
      </c>
      <c r="B568" s="38"/>
      <c r="C568" s="38"/>
      <c r="D568" s="38"/>
      <c r="E568" s="38"/>
      <c r="F568" s="38"/>
      <c r="G568" s="37" t="s">
        <v>2254</v>
      </c>
    </row>
    <row r="569" spans="1:7" ht="15" customHeight="1">
      <c r="A569" s="39" t="s">
        <v>2255</v>
      </c>
      <c r="B569" s="38"/>
      <c r="C569" s="38"/>
      <c r="D569" s="38"/>
      <c r="E569" s="38"/>
      <c r="F569" s="38"/>
      <c r="G569" s="37" t="s">
        <v>2256</v>
      </c>
    </row>
    <row r="570" spans="1:7" ht="15" customHeight="1">
      <c r="A570" s="39" t="s">
        <v>2257</v>
      </c>
      <c r="B570" s="38"/>
      <c r="C570" s="38"/>
      <c r="D570" s="38"/>
      <c r="E570" s="38"/>
      <c r="F570" s="38"/>
      <c r="G570" s="37" t="s">
        <v>2258</v>
      </c>
    </row>
    <row r="571" spans="1:7" ht="15" customHeight="1">
      <c r="A571" s="39" t="s">
        <v>2259</v>
      </c>
      <c r="B571" s="38"/>
      <c r="C571" s="38"/>
      <c r="D571" s="38"/>
      <c r="E571" s="38"/>
      <c r="F571" s="38"/>
      <c r="G571" s="37" t="s">
        <v>2260</v>
      </c>
    </row>
    <row r="572" spans="1:7" ht="15" customHeight="1">
      <c r="A572" s="39" t="s">
        <v>2261</v>
      </c>
      <c r="B572" s="38"/>
      <c r="C572" s="38"/>
      <c r="D572" s="38"/>
      <c r="E572" s="38"/>
      <c r="F572" s="38"/>
      <c r="G572" s="37" t="s">
        <v>2262</v>
      </c>
    </row>
    <row r="573" spans="1:7" ht="15" customHeight="1">
      <c r="A573" s="42" t="s">
        <v>2263</v>
      </c>
      <c r="B573" s="41"/>
      <c r="C573" s="41"/>
      <c r="D573" s="41"/>
      <c r="E573" s="41"/>
      <c r="F573" s="41" t="s">
        <v>2264</v>
      </c>
      <c r="G573" s="40"/>
    </row>
    <row r="574" spans="1:7" ht="15" customHeight="1">
      <c r="A574" s="39" t="s">
        <v>2265</v>
      </c>
      <c r="B574" s="38"/>
      <c r="C574" s="38"/>
      <c r="D574" s="38"/>
      <c r="E574" s="38"/>
      <c r="F574" s="38"/>
      <c r="G574" s="37" t="s">
        <v>2266</v>
      </c>
    </row>
    <row r="575" spans="1:7" ht="15" customHeight="1">
      <c r="A575" s="39" t="s">
        <v>2267</v>
      </c>
      <c r="B575" s="38"/>
      <c r="C575" s="38"/>
      <c r="D575" s="38"/>
      <c r="E575" s="38"/>
      <c r="F575" s="38"/>
      <c r="G575" s="37" t="s">
        <v>2268</v>
      </c>
    </row>
    <row r="576" spans="1:7" ht="15" customHeight="1">
      <c r="A576" s="39" t="s">
        <v>2269</v>
      </c>
      <c r="B576" s="38"/>
      <c r="C576" s="38"/>
      <c r="D576" s="38"/>
      <c r="E576" s="38"/>
      <c r="F576" s="38"/>
      <c r="G576" s="37" t="s">
        <v>2270</v>
      </c>
    </row>
    <row r="577" spans="1:7" ht="15" customHeight="1">
      <c r="A577" s="39" t="s">
        <v>2271</v>
      </c>
      <c r="B577" s="38"/>
      <c r="C577" s="38"/>
      <c r="D577" s="38"/>
      <c r="E577" s="38"/>
      <c r="F577" s="38"/>
      <c r="G577" s="37" t="s">
        <v>2272</v>
      </c>
    </row>
    <row r="578" spans="1:7" ht="15" customHeight="1">
      <c r="A578" s="39" t="s">
        <v>2273</v>
      </c>
      <c r="B578" s="38"/>
      <c r="C578" s="38"/>
      <c r="D578" s="38"/>
      <c r="E578" s="38"/>
      <c r="F578" s="38"/>
      <c r="G578" s="37" t="s">
        <v>2274</v>
      </c>
    </row>
    <row r="579" spans="1:7" ht="15" customHeight="1">
      <c r="A579" s="39" t="s">
        <v>2275</v>
      </c>
      <c r="B579" s="38"/>
      <c r="C579" s="38"/>
      <c r="D579" s="38"/>
      <c r="E579" s="38"/>
      <c r="F579" s="38"/>
      <c r="G579" s="37" t="s">
        <v>2276</v>
      </c>
    </row>
    <row r="580" spans="1:7" ht="15" customHeight="1">
      <c r="A580" s="39" t="s">
        <v>2277</v>
      </c>
      <c r="B580" s="38"/>
      <c r="C580" s="38"/>
      <c r="D580" s="38"/>
      <c r="E580" s="38"/>
      <c r="F580" s="38"/>
      <c r="G580" s="37" t="s">
        <v>2278</v>
      </c>
    </row>
    <row r="581" spans="1:7" ht="15" customHeight="1">
      <c r="A581" s="39" t="s">
        <v>2279</v>
      </c>
      <c r="B581" s="38"/>
      <c r="C581" s="38"/>
      <c r="D581" s="38"/>
      <c r="E581" s="38"/>
      <c r="F581" s="38"/>
      <c r="G581" s="37" t="s">
        <v>2280</v>
      </c>
    </row>
    <row r="582" spans="1:7" ht="15" customHeight="1">
      <c r="A582" s="39" t="s">
        <v>2281</v>
      </c>
      <c r="B582" s="38"/>
      <c r="C582" s="38"/>
      <c r="D582" s="38"/>
      <c r="E582" s="38"/>
      <c r="F582" s="38"/>
      <c r="G582" s="37" t="s">
        <v>2282</v>
      </c>
    </row>
    <row r="583" spans="1:7" ht="15" customHeight="1">
      <c r="A583" s="39" t="s">
        <v>2283</v>
      </c>
      <c r="B583" s="38"/>
      <c r="C583" s="38"/>
      <c r="D583" s="38"/>
      <c r="E583" s="38"/>
      <c r="F583" s="38"/>
      <c r="G583" s="37" t="s">
        <v>2284</v>
      </c>
    </row>
    <row r="584" spans="1:7" ht="15" customHeight="1">
      <c r="A584" s="39" t="s">
        <v>2285</v>
      </c>
      <c r="B584" s="38"/>
      <c r="C584" s="38"/>
      <c r="D584" s="38"/>
      <c r="E584" s="38"/>
      <c r="F584" s="38"/>
      <c r="G584" s="37" t="s">
        <v>2286</v>
      </c>
    </row>
    <row r="585" spans="1:7" ht="15" customHeight="1">
      <c r="A585" s="39" t="s">
        <v>2287</v>
      </c>
      <c r="B585" s="38"/>
      <c r="C585" s="38"/>
      <c r="D585" s="38"/>
      <c r="E585" s="38"/>
      <c r="F585" s="38"/>
      <c r="G585" s="37" t="s">
        <v>2288</v>
      </c>
    </row>
    <row r="586" spans="1:7" ht="15" customHeight="1">
      <c r="A586" s="42" t="s">
        <v>2289</v>
      </c>
      <c r="B586" s="41"/>
      <c r="C586" s="41"/>
      <c r="D586" s="41"/>
      <c r="E586" s="41"/>
      <c r="F586" s="41" t="s">
        <v>2290</v>
      </c>
      <c r="G586" s="40"/>
    </row>
    <row r="587" spans="1:7" ht="15" customHeight="1">
      <c r="A587" s="39" t="s">
        <v>2291</v>
      </c>
      <c r="B587" s="38"/>
      <c r="C587" s="38"/>
      <c r="D587" s="38"/>
      <c r="E587" s="38"/>
      <c r="F587" s="38"/>
      <c r="G587" s="37" t="s">
        <v>2292</v>
      </c>
    </row>
    <row r="588" spans="1:7" ht="15" customHeight="1">
      <c r="A588" s="39" t="s">
        <v>2293</v>
      </c>
      <c r="B588" s="38"/>
      <c r="C588" s="38"/>
      <c r="D588" s="38"/>
      <c r="E588" s="38"/>
      <c r="F588" s="38"/>
      <c r="G588" s="37" t="s">
        <v>2294</v>
      </c>
    </row>
    <row r="589" spans="1:7" ht="15" customHeight="1">
      <c r="A589" s="39" t="s">
        <v>2295</v>
      </c>
      <c r="B589" s="38"/>
      <c r="C589" s="38"/>
      <c r="D589" s="38"/>
      <c r="E589" s="38"/>
      <c r="F589" s="38"/>
      <c r="G589" s="37" t="s">
        <v>2296</v>
      </c>
    </row>
    <row r="590" spans="1:7" ht="15" customHeight="1">
      <c r="A590" s="39" t="s">
        <v>2297</v>
      </c>
      <c r="B590" s="38"/>
      <c r="C590" s="38"/>
      <c r="D590" s="38"/>
      <c r="E590" s="38"/>
      <c r="F590" s="38"/>
      <c r="G590" s="37" t="s">
        <v>2298</v>
      </c>
    </row>
    <row r="591" spans="1:7" ht="15" customHeight="1">
      <c r="A591" s="39" t="s">
        <v>2299</v>
      </c>
      <c r="B591" s="38"/>
      <c r="C591" s="38"/>
      <c r="D591" s="38"/>
      <c r="E591" s="38"/>
      <c r="F591" s="38"/>
      <c r="G591" s="37" t="s">
        <v>2300</v>
      </c>
    </row>
    <row r="592" spans="1:7" ht="15" customHeight="1">
      <c r="A592" s="39" t="s">
        <v>2301</v>
      </c>
      <c r="B592" s="38"/>
      <c r="C592" s="38"/>
      <c r="D592" s="38"/>
      <c r="E592" s="38"/>
      <c r="F592" s="38"/>
      <c r="G592" s="37" t="s">
        <v>2302</v>
      </c>
    </row>
    <row r="593" spans="1:7" ht="15" customHeight="1">
      <c r="A593" s="39" t="s">
        <v>2303</v>
      </c>
      <c r="B593" s="38"/>
      <c r="C593" s="38"/>
      <c r="D593" s="38"/>
      <c r="E593" s="38"/>
      <c r="F593" s="38"/>
      <c r="G593" s="37" t="s">
        <v>2304</v>
      </c>
    </row>
    <row r="594" spans="1:7" ht="15" customHeight="1">
      <c r="A594" s="39" t="s">
        <v>2305</v>
      </c>
      <c r="B594" s="38"/>
      <c r="C594" s="38"/>
      <c r="D594" s="38"/>
      <c r="E594" s="38"/>
      <c r="F594" s="38"/>
      <c r="G594" s="37" t="s">
        <v>2306</v>
      </c>
    </row>
    <row r="595" spans="1:7" ht="15" customHeight="1">
      <c r="A595" s="42" t="s">
        <v>2307</v>
      </c>
      <c r="B595" s="41"/>
      <c r="C595" s="41"/>
      <c r="D595" s="41"/>
      <c r="E595" s="41"/>
      <c r="F595" s="41" t="s">
        <v>2308</v>
      </c>
      <c r="G595" s="40"/>
    </row>
    <row r="596" spans="1:7" ht="15" customHeight="1">
      <c r="A596" s="39" t="s">
        <v>2309</v>
      </c>
      <c r="B596" s="38"/>
      <c r="C596" s="38"/>
      <c r="D596" s="38"/>
      <c r="E596" s="38"/>
      <c r="F596" s="38" t="s">
        <v>12</v>
      </c>
      <c r="G596" s="37" t="s">
        <v>2308</v>
      </c>
    </row>
    <row r="597" spans="1:7" ht="15" customHeight="1">
      <c r="A597" s="39">
        <v>2107010702</v>
      </c>
      <c r="B597" s="38"/>
      <c r="C597" s="38"/>
      <c r="D597" s="38"/>
      <c r="E597" s="38"/>
      <c r="F597" s="38"/>
      <c r="G597" s="37" t="s">
        <v>2310</v>
      </c>
    </row>
    <row r="598" spans="1:7" ht="15" customHeight="1">
      <c r="A598" s="42" t="s">
        <v>2311</v>
      </c>
      <c r="B598" s="41"/>
      <c r="C598" s="41"/>
      <c r="D598" s="41"/>
      <c r="E598" s="41"/>
      <c r="F598" s="41" t="s">
        <v>2312</v>
      </c>
      <c r="G598" s="40"/>
    </row>
    <row r="599" spans="1:7" ht="15" customHeight="1">
      <c r="A599" s="39" t="s">
        <v>2313</v>
      </c>
      <c r="B599" s="38"/>
      <c r="C599" s="38"/>
      <c r="D599" s="38"/>
      <c r="E599" s="38"/>
      <c r="F599" s="38" t="s">
        <v>12</v>
      </c>
      <c r="G599" s="37" t="s">
        <v>2312</v>
      </c>
    </row>
    <row r="600" spans="1:7" ht="15" customHeight="1">
      <c r="A600" s="42" t="s">
        <v>2314</v>
      </c>
      <c r="B600" s="41"/>
      <c r="C600" s="41"/>
      <c r="D600" s="41"/>
      <c r="E600" s="41"/>
      <c r="F600" s="41" t="s">
        <v>2315</v>
      </c>
      <c r="G600" s="40"/>
    </row>
    <row r="601" spans="1:7" ht="15" customHeight="1">
      <c r="A601" s="39" t="s">
        <v>2316</v>
      </c>
      <c r="B601" s="38"/>
      <c r="C601" s="38"/>
      <c r="D601" s="38"/>
      <c r="E601" s="38"/>
      <c r="F601" s="38" t="s">
        <v>12</v>
      </c>
      <c r="G601" s="37" t="s">
        <v>2317</v>
      </c>
    </row>
    <row r="602" spans="1:7" ht="15" customHeight="1">
      <c r="A602" s="39" t="s">
        <v>2318</v>
      </c>
      <c r="B602" s="38"/>
      <c r="C602" s="38"/>
      <c r="D602" s="38"/>
      <c r="E602" s="38"/>
      <c r="F602" s="38" t="s">
        <v>12</v>
      </c>
      <c r="G602" s="37" t="s">
        <v>2319</v>
      </c>
    </row>
    <row r="603" spans="1:7" ht="15" customHeight="1">
      <c r="A603" s="42" t="s">
        <v>2320</v>
      </c>
      <c r="B603" s="41"/>
      <c r="C603" s="41"/>
      <c r="D603" s="41"/>
      <c r="E603" s="41"/>
      <c r="F603" s="41" t="s">
        <v>2321</v>
      </c>
      <c r="G603" s="40"/>
    </row>
    <row r="604" spans="1:7" ht="15" customHeight="1">
      <c r="A604" s="39" t="s">
        <v>2322</v>
      </c>
      <c r="B604" s="38"/>
      <c r="C604" s="38"/>
      <c r="D604" s="38"/>
      <c r="E604" s="38"/>
      <c r="F604" s="38" t="s">
        <v>12</v>
      </c>
      <c r="G604" s="37" t="s">
        <v>2321</v>
      </c>
    </row>
    <row r="605" spans="1:7" ht="15" customHeight="1">
      <c r="A605" s="42" t="s">
        <v>2323</v>
      </c>
      <c r="B605" s="41"/>
      <c r="C605" s="41"/>
      <c r="D605" s="41"/>
      <c r="E605" s="41"/>
      <c r="F605" s="41" t="s">
        <v>2324</v>
      </c>
      <c r="G605" s="40"/>
    </row>
    <row r="606" spans="1:7" ht="15" customHeight="1">
      <c r="A606" s="39" t="s">
        <v>2325</v>
      </c>
      <c r="B606" s="38"/>
      <c r="C606" s="38"/>
      <c r="D606" s="38"/>
      <c r="E606" s="38"/>
      <c r="F606" s="38"/>
      <c r="G606" s="37" t="s">
        <v>2324</v>
      </c>
    </row>
    <row r="607" spans="1:7" ht="15" customHeight="1">
      <c r="A607" s="42" t="s">
        <v>2326</v>
      </c>
      <c r="B607" s="41"/>
      <c r="C607" s="41"/>
      <c r="D607" s="41"/>
      <c r="E607" s="41" t="s">
        <v>2327</v>
      </c>
      <c r="F607" s="41"/>
      <c r="G607" s="40"/>
    </row>
    <row r="608" spans="1:7" ht="15" customHeight="1">
      <c r="A608" s="39" t="s">
        <v>2328</v>
      </c>
      <c r="B608" s="38"/>
      <c r="C608" s="38"/>
      <c r="D608" s="38"/>
      <c r="E608" s="38"/>
      <c r="F608" s="38"/>
      <c r="G608" s="37" t="s">
        <v>2327</v>
      </c>
    </row>
    <row r="609" spans="1:7" ht="15" customHeight="1">
      <c r="A609" s="39" t="s">
        <v>2329</v>
      </c>
      <c r="B609" s="38"/>
      <c r="C609" s="38"/>
      <c r="D609" s="38"/>
      <c r="E609" s="38"/>
      <c r="F609" s="38"/>
      <c r="G609" s="37" t="s">
        <v>2330</v>
      </c>
    </row>
    <row r="610" spans="1:7" ht="15" customHeight="1">
      <c r="A610" s="39" t="s">
        <v>2331</v>
      </c>
      <c r="B610" s="38"/>
      <c r="C610" s="38"/>
      <c r="D610" s="38"/>
      <c r="E610" s="38"/>
      <c r="F610" s="38"/>
      <c r="G610" s="37" t="s">
        <v>2332</v>
      </c>
    </row>
    <row r="611" spans="1:7" ht="15" customHeight="1">
      <c r="A611" s="39" t="s">
        <v>2333</v>
      </c>
      <c r="B611" s="38"/>
      <c r="C611" s="38"/>
      <c r="D611" s="38"/>
      <c r="E611" s="38"/>
      <c r="F611" s="38"/>
      <c r="G611" s="37" t="s">
        <v>2334</v>
      </c>
    </row>
    <row r="612" spans="1:7" ht="15" customHeight="1">
      <c r="A612" s="39" t="s">
        <v>2335</v>
      </c>
      <c r="B612" s="38"/>
      <c r="C612" s="38"/>
      <c r="D612" s="38"/>
      <c r="E612" s="38"/>
      <c r="F612" s="38"/>
      <c r="G612" s="37" t="s">
        <v>2336</v>
      </c>
    </row>
    <row r="613" spans="1:7" ht="15" customHeight="1">
      <c r="A613" s="39" t="s">
        <v>2337</v>
      </c>
      <c r="B613" s="38"/>
      <c r="C613" s="38"/>
      <c r="D613" s="38"/>
      <c r="E613" s="38"/>
      <c r="F613" s="38"/>
      <c r="G613" s="37" t="s">
        <v>2338</v>
      </c>
    </row>
    <row r="614" spans="1:7" ht="15" customHeight="1">
      <c r="A614" s="39" t="s">
        <v>2339</v>
      </c>
      <c r="B614" s="38"/>
      <c r="C614" s="38"/>
      <c r="D614" s="38"/>
      <c r="E614" s="38"/>
      <c r="F614" s="38"/>
      <c r="G614" s="37" t="s">
        <v>2340</v>
      </c>
    </row>
    <row r="615" spans="1:7" ht="15" customHeight="1">
      <c r="A615" s="42" t="s">
        <v>2341</v>
      </c>
      <c r="B615" s="41"/>
      <c r="C615" s="41"/>
      <c r="D615" s="41"/>
      <c r="E615" s="41" t="s">
        <v>2342</v>
      </c>
      <c r="F615" s="41"/>
      <c r="G615" s="40"/>
    </row>
    <row r="616" spans="1:7" ht="15" customHeight="1">
      <c r="A616" s="42" t="s">
        <v>2343</v>
      </c>
      <c r="B616" s="41"/>
      <c r="C616" s="41"/>
      <c r="D616" s="41"/>
      <c r="E616" s="41"/>
      <c r="F616" s="41" t="s">
        <v>2344</v>
      </c>
      <c r="G616" s="40"/>
    </row>
    <row r="617" spans="1:7" ht="15" customHeight="1">
      <c r="A617" s="39" t="s">
        <v>2345</v>
      </c>
      <c r="B617" s="38"/>
      <c r="C617" s="38"/>
      <c r="D617" s="38"/>
      <c r="E617" s="38"/>
      <c r="F617" s="38"/>
      <c r="G617" s="37" t="s">
        <v>2346</v>
      </c>
    </row>
    <row r="618" spans="1:7" ht="15" customHeight="1">
      <c r="A618" s="39" t="s">
        <v>2347</v>
      </c>
      <c r="B618" s="38"/>
      <c r="C618" s="38"/>
      <c r="D618" s="38"/>
      <c r="E618" s="38"/>
      <c r="F618" s="38"/>
      <c r="G618" s="37" t="s">
        <v>2348</v>
      </c>
    </row>
    <row r="619" spans="1:7" ht="15" customHeight="1">
      <c r="A619" s="39" t="s">
        <v>2349</v>
      </c>
      <c r="B619" s="38"/>
      <c r="C619" s="38"/>
      <c r="D619" s="38"/>
      <c r="E619" s="38"/>
      <c r="F619" s="38"/>
      <c r="G619" s="37" t="s">
        <v>2350</v>
      </c>
    </row>
    <row r="620" spans="1:7" ht="15" customHeight="1">
      <c r="A620" s="39" t="s">
        <v>2351</v>
      </c>
      <c r="B620" s="38"/>
      <c r="C620" s="38"/>
      <c r="D620" s="38"/>
      <c r="E620" s="38"/>
      <c r="F620" s="38"/>
      <c r="G620" s="37" t="s">
        <v>2352</v>
      </c>
    </row>
    <row r="621" spans="1:7" ht="15" customHeight="1">
      <c r="A621" s="39" t="s">
        <v>2353</v>
      </c>
      <c r="B621" s="38"/>
      <c r="C621" s="38"/>
      <c r="D621" s="38"/>
      <c r="E621" s="38"/>
      <c r="F621" s="38"/>
      <c r="G621" s="37" t="s">
        <v>2354</v>
      </c>
    </row>
    <row r="622" spans="1:7" ht="15" customHeight="1">
      <c r="A622" s="39" t="s">
        <v>2355</v>
      </c>
      <c r="B622" s="38"/>
      <c r="C622" s="38"/>
      <c r="D622" s="38"/>
      <c r="E622" s="38"/>
      <c r="F622" s="38"/>
      <c r="G622" s="37" t="s">
        <v>2356</v>
      </c>
    </row>
    <row r="623" spans="1:7" ht="15" customHeight="1">
      <c r="A623" s="42" t="s">
        <v>2357</v>
      </c>
      <c r="B623" s="41"/>
      <c r="C623" s="41"/>
      <c r="D623" s="41"/>
      <c r="E623" s="41"/>
      <c r="F623" s="41" t="s">
        <v>2358</v>
      </c>
      <c r="G623" s="40"/>
    </row>
    <row r="624" spans="1:7" ht="15" customHeight="1">
      <c r="A624" s="39" t="s">
        <v>2359</v>
      </c>
      <c r="B624" s="38"/>
      <c r="C624" s="38"/>
      <c r="D624" s="38"/>
      <c r="E624" s="38"/>
      <c r="F624" s="38" t="s">
        <v>12</v>
      </c>
      <c r="G624" s="37" t="s">
        <v>2358</v>
      </c>
    </row>
    <row r="625" spans="1:7" ht="15" customHeight="1">
      <c r="A625" s="42" t="s">
        <v>2360</v>
      </c>
      <c r="B625" s="41"/>
      <c r="C625" s="41"/>
      <c r="D625" s="41"/>
      <c r="E625" s="41"/>
      <c r="F625" s="41" t="s">
        <v>2361</v>
      </c>
      <c r="G625" s="40"/>
    </row>
    <row r="626" spans="1:7" ht="15" customHeight="1">
      <c r="A626" s="39" t="s">
        <v>2362</v>
      </c>
      <c r="B626" s="38"/>
      <c r="C626" s="38"/>
      <c r="D626" s="38"/>
      <c r="E626" s="38"/>
      <c r="F626" s="38" t="s">
        <v>12</v>
      </c>
      <c r="G626" s="37" t="s">
        <v>2361</v>
      </c>
    </row>
    <row r="627" spans="1:7" ht="15" customHeight="1">
      <c r="A627" s="42" t="s">
        <v>2363</v>
      </c>
      <c r="B627" s="41"/>
      <c r="C627" s="41"/>
      <c r="D627" s="41"/>
      <c r="E627" s="41"/>
      <c r="F627" s="41" t="s">
        <v>2364</v>
      </c>
      <c r="G627" s="40"/>
    </row>
    <row r="628" spans="1:7" ht="15" customHeight="1">
      <c r="A628" s="39" t="s">
        <v>2365</v>
      </c>
      <c r="B628" s="38"/>
      <c r="C628" s="38"/>
      <c r="D628" s="38"/>
      <c r="E628" s="38"/>
      <c r="F628" s="38"/>
      <c r="G628" s="37" t="s">
        <v>2366</v>
      </c>
    </row>
    <row r="629" spans="1:7" ht="15" customHeight="1">
      <c r="A629" s="39" t="s">
        <v>2367</v>
      </c>
      <c r="B629" s="38"/>
      <c r="C629" s="38"/>
      <c r="D629" s="38"/>
      <c r="E629" s="38"/>
      <c r="F629" s="38"/>
      <c r="G629" s="37" t="s">
        <v>2368</v>
      </c>
    </row>
    <row r="630" spans="1:7" ht="15" customHeight="1">
      <c r="A630" s="39" t="s">
        <v>2369</v>
      </c>
      <c r="B630" s="38"/>
      <c r="C630" s="38"/>
      <c r="D630" s="38"/>
      <c r="E630" s="38"/>
      <c r="F630" s="38"/>
      <c r="G630" s="37" t="s">
        <v>2370</v>
      </c>
    </row>
    <row r="631" spans="1:7" ht="15" customHeight="1">
      <c r="A631" s="39" t="s">
        <v>2371</v>
      </c>
      <c r="B631" s="38"/>
      <c r="C631" s="38"/>
      <c r="D631" s="38"/>
      <c r="E631" s="38"/>
      <c r="F631" s="38"/>
      <c r="G631" s="37" t="s">
        <v>2372</v>
      </c>
    </row>
    <row r="632" spans="1:7" ht="15" customHeight="1">
      <c r="A632" s="42" t="s">
        <v>2373</v>
      </c>
      <c r="B632" s="41"/>
      <c r="C632" s="41"/>
      <c r="D632" s="41"/>
      <c r="E632" s="41"/>
      <c r="F632" s="41" t="s">
        <v>2374</v>
      </c>
      <c r="G632" s="40"/>
    </row>
    <row r="633" spans="1:7" ht="15" customHeight="1">
      <c r="A633" s="39" t="s">
        <v>2375</v>
      </c>
      <c r="B633" s="38"/>
      <c r="C633" s="38"/>
      <c r="D633" s="38"/>
      <c r="E633" s="38"/>
      <c r="F633" s="38" t="s">
        <v>12</v>
      </c>
      <c r="G633" s="37" t="s">
        <v>2374</v>
      </c>
    </row>
    <row r="634" spans="1:7" ht="15" customHeight="1">
      <c r="A634" s="42" t="s">
        <v>2376</v>
      </c>
      <c r="B634" s="41"/>
      <c r="C634" s="41"/>
      <c r="D634" s="41"/>
      <c r="E634" s="41"/>
      <c r="F634" s="41" t="s">
        <v>2377</v>
      </c>
      <c r="G634" s="40"/>
    </row>
    <row r="635" spans="1:7" ht="15" customHeight="1">
      <c r="A635" s="39" t="s">
        <v>2378</v>
      </c>
      <c r="B635" s="38"/>
      <c r="C635" s="38"/>
      <c r="D635" s="38"/>
      <c r="E635" s="38"/>
      <c r="F635" s="38" t="s">
        <v>12</v>
      </c>
      <c r="G635" s="37" t="s">
        <v>2377</v>
      </c>
    </row>
    <row r="636" spans="1:7" ht="15" customHeight="1">
      <c r="A636" s="42" t="s">
        <v>2379</v>
      </c>
      <c r="B636" s="41"/>
      <c r="C636" s="41"/>
      <c r="D636" s="41"/>
      <c r="E636" s="41"/>
      <c r="F636" s="41" t="s">
        <v>2380</v>
      </c>
      <c r="G636" s="40"/>
    </row>
    <row r="637" spans="1:7" ht="15" customHeight="1">
      <c r="A637" s="39" t="s">
        <v>2381</v>
      </c>
      <c r="B637" s="38"/>
      <c r="C637" s="38"/>
      <c r="D637" s="38"/>
      <c r="E637" s="38"/>
      <c r="F637" s="38"/>
      <c r="G637" s="37" t="s">
        <v>2382</v>
      </c>
    </row>
    <row r="638" spans="1:7" ht="15" customHeight="1">
      <c r="A638" s="39" t="s">
        <v>2383</v>
      </c>
      <c r="B638" s="38"/>
      <c r="C638" s="38"/>
      <c r="D638" s="38"/>
      <c r="E638" s="38"/>
      <c r="F638" s="38"/>
      <c r="G638" s="37" t="s">
        <v>2384</v>
      </c>
    </row>
    <row r="639" spans="1:7" ht="15" customHeight="1">
      <c r="A639" s="39" t="s">
        <v>2385</v>
      </c>
      <c r="B639" s="38"/>
      <c r="C639" s="38"/>
      <c r="D639" s="38"/>
      <c r="E639" s="38"/>
      <c r="F639" s="38"/>
      <c r="G639" s="37" t="s">
        <v>2386</v>
      </c>
    </row>
    <row r="640" spans="1:7" ht="15" customHeight="1">
      <c r="A640" s="39" t="s">
        <v>2387</v>
      </c>
      <c r="B640" s="38"/>
      <c r="C640" s="38"/>
      <c r="D640" s="38"/>
      <c r="E640" s="38"/>
      <c r="F640" s="38"/>
      <c r="G640" s="37" t="s">
        <v>2388</v>
      </c>
    </row>
    <row r="641" spans="1:7" ht="15" customHeight="1">
      <c r="A641" s="42" t="s">
        <v>2389</v>
      </c>
      <c r="B641" s="41"/>
      <c r="C641" s="41"/>
      <c r="D641" s="41"/>
      <c r="E641" s="41"/>
      <c r="F641" s="41" t="s">
        <v>2390</v>
      </c>
      <c r="G641" s="40"/>
    </row>
    <row r="642" spans="1:7" ht="15" customHeight="1">
      <c r="A642" s="39" t="s">
        <v>2391</v>
      </c>
      <c r="B642" s="38"/>
      <c r="C642" s="38"/>
      <c r="D642" s="38"/>
      <c r="E642" s="38"/>
      <c r="F642" s="38"/>
      <c r="G642" s="37" t="s">
        <v>2392</v>
      </c>
    </row>
    <row r="643" spans="1:7" ht="15" customHeight="1">
      <c r="A643" s="39" t="s">
        <v>2393</v>
      </c>
      <c r="B643" s="38"/>
      <c r="C643" s="38"/>
      <c r="D643" s="38"/>
      <c r="E643" s="38"/>
      <c r="F643" s="38"/>
      <c r="G643" s="37" t="s">
        <v>2394</v>
      </c>
    </row>
    <row r="644" spans="1:7" ht="15" customHeight="1">
      <c r="A644" s="39" t="s">
        <v>2395</v>
      </c>
      <c r="B644" s="38"/>
      <c r="C644" s="38"/>
      <c r="D644" s="38"/>
      <c r="E644" s="38"/>
      <c r="F644" s="38"/>
      <c r="G644" s="37" t="s">
        <v>2396</v>
      </c>
    </row>
    <row r="645" spans="1:7" ht="15" customHeight="1">
      <c r="A645" s="42" t="s">
        <v>2397</v>
      </c>
      <c r="B645" s="41"/>
      <c r="C645" s="41"/>
      <c r="D645" s="41"/>
      <c r="E645" s="41"/>
      <c r="F645" s="41" t="s">
        <v>2398</v>
      </c>
      <c r="G645" s="40"/>
    </row>
    <row r="646" spans="1:7" ht="15" customHeight="1">
      <c r="A646" s="39" t="s">
        <v>2399</v>
      </c>
      <c r="B646" s="38"/>
      <c r="C646" s="38"/>
      <c r="D646" s="38"/>
      <c r="E646" s="38"/>
      <c r="F646" s="38"/>
      <c r="G646" s="37" t="s">
        <v>2398</v>
      </c>
    </row>
    <row r="647" spans="1:7" ht="15" customHeight="1">
      <c r="A647" s="39" t="s">
        <v>2400</v>
      </c>
      <c r="B647" s="38"/>
      <c r="C647" s="38"/>
      <c r="D647" s="38"/>
      <c r="E647" s="38"/>
      <c r="F647" s="38"/>
      <c r="G647" s="37" t="s">
        <v>2401</v>
      </c>
    </row>
    <row r="648" spans="1:7" ht="15" customHeight="1">
      <c r="A648" s="39" t="s">
        <v>2402</v>
      </c>
      <c r="B648" s="38"/>
      <c r="C648" s="38"/>
      <c r="D648" s="38"/>
      <c r="E648" s="38"/>
      <c r="F648" s="38"/>
      <c r="G648" s="37" t="s">
        <v>2403</v>
      </c>
    </row>
    <row r="649" spans="1:7" ht="15" customHeight="1">
      <c r="A649" s="39" t="s">
        <v>2404</v>
      </c>
      <c r="B649" s="38"/>
      <c r="C649" s="38"/>
      <c r="D649" s="38"/>
      <c r="E649" s="38"/>
      <c r="F649" s="38"/>
      <c r="G649" s="37" t="s">
        <v>2405</v>
      </c>
    </row>
    <row r="650" spans="1:7" ht="15" customHeight="1">
      <c r="A650" s="39" t="s">
        <v>2406</v>
      </c>
      <c r="B650" s="38"/>
      <c r="C650" s="38"/>
      <c r="D650" s="38"/>
      <c r="E650" s="38"/>
      <c r="F650" s="38"/>
      <c r="G650" s="37" t="s">
        <v>2407</v>
      </c>
    </row>
    <row r="651" spans="1:7" ht="15" customHeight="1">
      <c r="A651" s="39" t="s">
        <v>2408</v>
      </c>
      <c r="B651" s="38"/>
      <c r="C651" s="38"/>
      <c r="D651" s="38"/>
      <c r="E651" s="38"/>
      <c r="F651" s="38"/>
      <c r="G651" s="37" t="s">
        <v>2409</v>
      </c>
    </row>
    <row r="652" spans="1:7" ht="15" customHeight="1">
      <c r="A652" s="39" t="s">
        <v>2410</v>
      </c>
      <c r="B652" s="38"/>
      <c r="C652" s="38"/>
      <c r="D652" s="38"/>
      <c r="E652" s="38"/>
      <c r="F652" s="38"/>
      <c r="G652" s="37" t="s">
        <v>2411</v>
      </c>
    </row>
    <row r="653" spans="1:7" ht="15" customHeight="1">
      <c r="A653" s="39" t="s">
        <v>2412</v>
      </c>
      <c r="B653" s="38"/>
      <c r="C653" s="38"/>
      <c r="D653" s="38"/>
      <c r="E653" s="38"/>
      <c r="F653" s="38"/>
      <c r="G653" s="37" t="s">
        <v>2413</v>
      </c>
    </row>
    <row r="654" spans="1:7" ht="15" customHeight="1">
      <c r="A654" s="39" t="s">
        <v>2414</v>
      </c>
      <c r="B654" s="38"/>
      <c r="C654" s="38"/>
      <c r="D654" s="38"/>
      <c r="E654" s="38"/>
      <c r="F654" s="38"/>
      <c r="G654" s="37" t="s">
        <v>2415</v>
      </c>
    </row>
    <row r="655" spans="1:7" ht="15" customHeight="1">
      <c r="A655" s="42" t="s">
        <v>2416</v>
      </c>
      <c r="B655" s="41"/>
      <c r="C655" s="41"/>
      <c r="D655" s="41"/>
      <c r="E655" s="41"/>
      <c r="F655" s="41" t="s">
        <v>2417</v>
      </c>
      <c r="G655" s="40"/>
    </row>
    <row r="656" spans="1:7" ht="15" customHeight="1">
      <c r="A656" s="39" t="s">
        <v>2418</v>
      </c>
      <c r="B656" s="38"/>
      <c r="C656" s="38"/>
      <c r="D656" s="38"/>
      <c r="E656" s="38"/>
      <c r="F656" s="38" t="s">
        <v>12</v>
      </c>
      <c r="G656" s="37" t="s">
        <v>2417</v>
      </c>
    </row>
    <row r="657" spans="1:7" ht="15" customHeight="1">
      <c r="A657" s="42" t="s">
        <v>2419</v>
      </c>
      <c r="B657" s="41"/>
      <c r="C657" s="41"/>
      <c r="D657" s="41"/>
      <c r="E657" s="41"/>
      <c r="F657" s="41" t="s">
        <v>2420</v>
      </c>
      <c r="G657" s="40"/>
    </row>
    <row r="658" spans="1:7" ht="15" customHeight="1">
      <c r="A658" s="39" t="s">
        <v>2421</v>
      </c>
      <c r="B658" s="38"/>
      <c r="C658" s="38"/>
      <c r="D658" s="38"/>
      <c r="E658" s="38"/>
      <c r="F658" s="38"/>
      <c r="G658" s="37" t="s">
        <v>2420</v>
      </c>
    </row>
    <row r="659" spans="1:7" ht="15" customHeight="1">
      <c r="A659" s="42" t="s">
        <v>2422</v>
      </c>
      <c r="B659" s="41"/>
      <c r="C659" s="41"/>
      <c r="D659" s="41"/>
      <c r="E659" s="41"/>
      <c r="F659" s="41" t="s">
        <v>2423</v>
      </c>
      <c r="G659" s="40"/>
    </row>
    <row r="660" spans="1:7" ht="15" customHeight="1">
      <c r="A660" s="39" t="s">
        <v>2424</v>
      </c>
      <c r="B660" s="38"/>
      <c r="C660" s="38"/>
      <c r="D660" s="38"/>
      <c r="E660" s="38"/>
      <c r="F660" s="38" t="s">
        <v>12</v>
      </c>
      <c r="G660" s="37" t="s">
        <v>2423</v>
      </c>
    </row>
    <row r="661" spans="1:7" ht="15" customHeight="1">
      <c r="A661" s="42" t="s">
        <v>2425</v>
      </c>
      <c r="B661" s="41"/>
      <c r="C661" s="41"/>
      <c r="D661" s="41"/>
      <c r="E661" s="41"/>
      <c r="F661" s="41" t="s">
        <v>2426</v>
      </c>
      <c r="G661" s="40"/>
    </row>
    <row r="662" spans="1:7" ht="15" customHeight="1">
      <c r="A662" s="39" t="s">
        <v>2427</v>
      </c>
      <c r="B662" s="38"/>
      <c r="C662" s="38"/>
      <c r="D662" s="38"/>
      <c r="E662" s="38"/>
      <c r="F662" s="38" t="s">
        <v>12</v>
      </c>
      <c r="G662" s="37" t="s">
        <v>2426</v>
      </c>
    </row>
    <row r="663" spans="1:7" ht="15" customHeight="1">
      <c r="A663" s="42" t="s">
        <v>2428</v>
      </c>
      <c r="B663" s="41"/>
      <c r="C663" s="41"/>
      <c r="D663" s="41"/>
      <c r="E663" s="41"/>
      <c r="F663" s="41" t="s">
        <v>2429</v>
      </c>
      <c r="G663" s="40"/>
    </row>
    <row r="664" spans="1:7" ht="15" customHeight="1">
      <c r="A664" s="39" t="s">
        <v>2430</v>
      </c>
      <c r="B664" s="38"/>
      <c r="C664" s="38"/>
      <c r="D664" s="38"/>
      <c r="E664" s="38"/>
      <c r="F664" s="38"/>
      <c r="G664" s="37" t="s">
        <v>2431</v>
      </c>
    </row>
    <row r="665" spans="1:7" ht="15" customHeight="1">
      <c r="A665" s="39" t="s">
        <v>2432</v>
      </c>
      <c r="B665" s="38"/>
      <c r="C665" s="38"/>
      <c r="D665" s="38"/>
      <c r="E665" s="38"/>
      <c r="F665" s="38"/>
      <c r="G665" s="37" t="s">
        <v>2433</v>
      </c>
    </row>
    <row r="666" spans="1:7" ht="15" customHeight="1">
      <c r="A666" s="39" t="s">
        <v>2434</v>
      </c>
      <c r="B666" s="38"/>
      <c r="C666" s="38"/>
      <c r="D666" s="38"/>
      <c r="E666" s="38"/>
      <c r="F666" s="38"/>
      <c r="G666" s="37" t="s">
        <v>2435</v>
      </c>
    </row>
    <row r="667" spans="1:7" ht="15" customHeight="1">
      <c r="A667" s="39" t="s">
        <v>2436</v>
      </c>
      <c r="B667" s="38"/>
      <c r="C667" s="38"/>
      <c r="D667" s="38"/>
      <c r="E667" s="38"/>
      <c r="F667" s="38"/>
      <c r="G667" s="37" t="s">
        <v>2437</v>
      </c>
    </row>
    <row r="668" spans="1:7" ht="15" customHeight="1">
      <c r="A668" s="42" t="s">
        <v>2438</v>
      </c>
      <c r="B668" s="41"/>
      <c r="C668" s="41"/>
      <c r="D668" s="41"/>
      <c r="E668" s="41" t="s">
        <v>2439</v>
      </c>
      <c r="F668" s="41"/>
      <c r="G668" s="40"/>
    </row>
    <row r="669" spans="1:7" ht="15" customHeight="1">
      <c r="A669" s="39" t="s">
        <v>2440</v>
      </c>
      <c r="B669" s="38"/>
      <c r="C669" s="38"/>
      <c r="D669" s="38"/>
      <c r="E669" s="38" t="s">
        <v>12</v>
      </c>
      <c r="F669" s="38" t="s">
        <v>2439</v>
      </c>
      <c r="G669" s="37"/>
    </row>
    <row r="670" spans="1:7" ht="15" customHeight="1">
      <c r="A670" s="39" t="s">
        <v>2441</v>
      </c>
      <c r="B670" s="38"/>
      <c r="C670" s="38"/>
      <c r="D670" s="38"/>
      <c r="E670" s="38"/>
      <c r="F670" s="38" t="s">
        <v>2442</v>
      </c>
      <c r="G670" s="37"/>
    </row>
    <row r="671" spans="1:7" ht="15" customHeight="1">
      <c r="A671" s="39" t="s">
        <v>2443</v>
      </c>
      <c r="B671" s="38"/>
      <c r="C671" s="38"/>
      <c r="D671" s="38"/>
      <c r="E671" s="38"/>
      <c r="F671" s="38" t="s">
        <v>2444</v>
      </c>
      <c r="G671" s="37"/>
    </row>
    <row r="672" spans="1:7" ht="15" customHeight="1">
      <c r="A672" s="39" t="s">
        <v>2445</v>
      </c>
      <c r="B672" s="38"/>
      <c r="C672" s="38"/>
      <c r="D672" s="38"/>
      <c r="E672" s="38" t="s">
        <v>12</v>
      </c>
      <c r="F672" s="38" t="s">
        <v>2446</v>
      </c>
      <c r="G672" s="37"/>
    </row>
    <row r="673" spans="1:7" ht="15" customHeight="1">
      <c r="A673" s="42" t="s">
        <v>2447</v>
      </c>
      <c r="B673" s="41"/>
      <c r="C673" s="41"/>
      <c r="D673" s="41"/>
      <c r="E673" s="41" t="s">
        <v>2448</v>
      </c>
      <c r="F673" s="41"/>
      <c r="G673" s="40"/>
    </row>
    <row r="674" spans="1:7" ht="15" customHeight="1">
      <c r="A674" s="39" t="s">
        <v>2449</v>
      </c>
      <c r="B674" s="38"/>
      <c r="C674" s="38"/>
      <c r="D674" s="38"/>
      <c r="E674" s="38"/>
      <c r="F674" s="38" t="s">
        <v>2448</v>
      </c>
      <c r="G674" s="37"/>
    </row>
    <row r="675" spans="1:7" ht="15" customHeight="1">
      <c r="A675" s="39" t="s">
        <v>2450</v>
      </c>
      <c r="B675" s="38"/>
      <c r="C675" s="38"/>
      <c r="D675" s="38"/>
      <c r="E675" s="38"/>
      <c r="F675" s="38" t="s">
        <v>2451</v>
      </c>
      <c r="G675" s="37"/>
    </row>
    <row r="676" spans="1:7" ht="15" customHeight="1">
      <c r="A676" s="39" t="s">
        <v>2452</v>
      </c>
      <c r="B676" s="38"/>
      <c r="C676" s="38"/>
      <c r="D676" s="38"/>
      <c r="E676" s="38"/>
      <c r="F676" s="38" t="s">
        <v>2453</v>
      </c>
      <c r="G676" s="37"/>
    </row>
    <row r="677" spans="1:7" ht="15" customHeight="1">
      <c r="A677" s="39" t="s">
        <v>2454</v>
      </c>
      <c r="B677" s="38"/>
      <c r="C677" s="38"/>
      <c r="D677" s="38"/>
      <c r="E677" s="38"/>
      <c r="F677" s="38" t="s">
        <v>2455</v>
      </c>
      <c r="G677" s="37"/>
    </row>
    <row r="678" spans="1:7" ht="15" customHeight="1">
      <c r="A678" s="39" t="s">
        <v>2456</v>
      </c>
      <c r="B678" s="38"/>
      <c r="C678" s="38"/>
      <c r="D678" s="38"/>
      <c r="E678" s="38"/>
      <c r="F678" s="38" t="s">
        <v>2457</v>
      </c>
      <c r="G678" s="37"/>
    </row>
    <row r="679" spans="1:7" ht="15" customHeight="1">
      <c r="A679" s="42" t="s">
        <v>2458</v>
      </c>
      <c r="B679" s="41"/>
      <c r="C679" s="41"/>
      <c r="D679" s="41"/>
      <c r="E679" s="41" t="s">
        <v>2459</v>
      </c>
      <c r="F679" s="41"/>
      <c r="G679" s="40"/>
    </row>
    <row r="680" spans="1:7" ht="15" customHeight="1">
      <c r="A680" s="39" t="s">
        <v>2460</v>
      </c>
      <c r="B680" s="38"/>
      <c r="C680" s="38"/>
      <c r="D680" s="38"/>
      <c r="E680" s="38" t="s">
        <v>12</v>
      </c>
      <c r="F680" s="38" t="s">
        <v>2459</v>
      </c>
      <c r="G680" s="37"/>
    </row>
    <row r="681" spans="1:7" ht="15" customHeight="1">
      <c r="A681" s="42" t="s">
        <v>2461</v>
      </c>
      <c r="B681" s="41"/>
      <c r="C681" s="41"/>
      <c r="D681" s="41"/>
      <c r="E681" s="41" t="s">
        <v>2462</v>
      </c>
      <c r="F681" s="41"/>
      <c r="G681" s="40"/>
    </row>
    <row r="682" spans="1:7" ht="15" customHeight="1">
      <c r="A682" s="39" t="s">
        <v>2463</v>
      </c>
      <c r="B682" s="38"/>
      <c r="C682" s="38"/>
      <c r="D682" s="38"/>
      <c r="E682" s="38" t="s">
        <v>12</v>
      </c>
      <c r="F682" s="38" t="s">
        <v>2462</v>
      </c>
      <c r="G682" s="37"/>
    </row>
    <row r="683" spans="1:7" ht="15" customHeight="1">
      <c r="A683" s="42" t="s">
        <v>2464</v>
      </c>
      <c r="B683" s="41"/>
      <c r="C683" s="41"/>
      <c r="D683" s="41"/>
      <c r="E683" s="41" t="s">
        <v>2465</v>
      </c>
      <c r="F683" s="41"/>
      <c r="G683" s="40"/>
    </row>
    <row r="684" spans="1:7" ht="15" customHeight="1">
      <c r="A684" s="39" t="s">
        <v>2466</v>
      </c>
      <c r="B684" s="38"/>
      <c r="C684" s="38"/>
      <c r="D684" s="38"/>
      <c r="E684" s="38"/>
      <c r="F684" s="38" t="s">
        <v>2465</v>
      </c>
      <c r="G684" s="37"/>
    </row>
    <row r="685" spans="1:7" ht="15" customHeight="1">
      <c r="A685" s="42" t="s">
        <v>2467</v>
      </c>
      <c r="B685" s="41"/>
      <c r="C685" s="41" t="s">
        <v>2468</v>
      </c>
      <c r="D685" s="41"/>
      <c r="E685" s="41"/>
      <c r="F685" s="41"/>
      <c r="G685" s="40"/>
    </row>
    <row r="686" spans="1:7" ht="15" customHeight="1">
      <c r="A686" s="42" t="s">
        <v>2469</v>
      </c>
      <c r="B686" s="41"/>
      <c r="C686" s="41"/>
      <c r="D686" s="41" t="s">
        <v>2470</v>
      </c>
      <c r="E686" s="41"/>
      <c r="F686" s="41"/>
      <c r="G686" s="40"/>
    </row>
    <row r="687" spans="1:7" ht="15" customHeight="1">
      <c r="A687" s="42" t="s">
        <v>2471</v>
      </c>
      <c r="B687" s="41"/>
      <c r="C687" s="41"/>
      <c r="D687" s="41"/>
      <c r="E687" s="41" t="s">
        <v>2472</v>
      </c>
      <c r="F687" s="41"/>
      <c r="G687" s="40"/>
    </row>
    <row r="688" spans="1:7" ht="15" customHeight="1">
      <c r="A688" s="39" t="s">
        <v>2473</v>
      </c>
      <c r="B688" s="38"/>
      <c r="C688" s="38"/>
      <c r="D688" s="38"/>
      <c r="E688" s="38"/>
      <c r="F688" s="38" t="s">
        <v>2472</v>
      </c>
      <c r="G688" s="37"/>
    </row>
    <row r="689" spans="1:7" ht="15" customHeight="1">
      <c r="A689" s="39" t="s">
        <v>2474</v>
      </c>
      <c r="B689" s="38"/>
      <c r="C689" s="38"/>
      <c r="D689" s="38"/>
      <c r="E689" s="38"/>
      <c r="F689" s="38" t="s">
        <v>2475</v>
      </c>
      <c r="G689" s="37"/>
    </row>
    <row r="690" spans="1:7" ht="15" customHeight="1">
      <c r="A690" s="39" t="s">
        <v>2476</v>
      </c>
      <c r="B690" s="38"/>
      <c r="C690" s="38"/>
      <c r="D690" s="38"/>
      <c r="E690" s="38"/>
      <c r="F690" s="38" t="s">
        <v>2477</v>
      </c>
      <c r="G690" s="37"/>
    </row>
    <row r="691" spans="1:7" ht="15" customHeight="1">
      <c r="A691" s="42" t="s">
        <v>2478</v>
      </c>
      <c r="B691" s="41"/>
      <c r="C691" s="41"/>
      <c r="D691" s="41"/>
      <c r="E691" s="41" t="s">
        <v>2479</v>
      </c>
      <c r="F691" s="41"/>
      <c r="G691" s="40"/>
    </row>
    <row r="692" spans="1:7" ht="15" customHeight="1">
      <c r="A692" s="39" t="s">
        <v>2480</v>
      </c>
      <c r="B692" s="38"/>
      <c r="C692" s="38"/>
      <c r="D692" s="38"/>
      <c r="E692" s="38" t="s">
        <v>12</v>
      </c>
      <c r="F692" s="38" t="s">
        <v>2479</v>
      </c>
      <c r="G692" s="37"/>
    </row>
    <row r="693" spans="1:7" ht="15" customHeight="1">
      <c r="A693" s="39" t="s">
        <v>2481</v>
      </c>
      <c r="B693" s="38"/>
      <c r="C693" s="38"/>
      <c r="D693" s="38"/>
      <c r="E693" s="38" t="s">
        <v>12</v>
      </c>
      <c r="F693" s="38" t="s">
        <v>2482</v>
      </c>
      <c r="G693" s="37"/>
    </row>
    <row r="694" spans="1:7" ht="15" customHeight="1">
      <c r="A694" s="39" t="s">
        <v>2483</v>
      </c>
      <c r="B694" s="38"/>
      <c r="C694" s="38"/>
      <c r="D694" s="38"/>
      <c r="E694" s="38"/>
      <c r="F694" s="38" t="s">
        <v>2484</v>
      </c>
      <c r="G694" s="37"/>
    </row>
    <row r="695" spans="1:7" ht="15" customHeight="1">
      <c r="A695" s="42" t="s">
        <v>2485</v>
      </c>
      <c r="B695" s="41"/>
      <c r="C695" s="41"/>
      <c r="D695" s="41"/>
      <c r="E695" s="41" t="s">
        <v>2486</v>
      </c>
      <c r="F695" s="41"/>
      <c r="G695" s="40"/>
    </row>
    <row r="696" spans="1:7" ht="15" customHeight="1">
      <c r="A696" s="39" t="s">
        <v>2487</v>
      </c>
      <c r="B696" s="38"/>
      <c r="C696" s="38"/>
      <c r="D696" s="38"/>
      <c r="E696" s="38" t="s">
        <v>12</v>
      </c>
      <c r="F696" s="38" t="s">
        <v>2488</v>
      </c>
      <c r="G696" s="37"/>
    </row>
    <row r="697" spans="1:7" ht="15" customHeight="1">
      <c r="A697" s="39" t="s">
        <v>2489</v>
      </c>
      <c r="B697" s="38"/>
      <c r="C697" s="38"/>
      <c r="D697" s="38"/>
      <c r="E697" s="38" t="s">
        <v>12</v>
      </c>
      <c r="F697" s="38" t="s">
        <v>2490</v>
      </c>
      <c r="G697" s="37"/>
    </row>
    <row r="698" spans="1:7" ht="15" customHeight="1">
      <c r="A698" s="39" t="s">
        <v>2491</v>
      </c>
      <c r="B698" s="38"/>
      <c r="C698" s="38"/>
      <c r="D698" s="38"/>
      <c r="E698" s="38" t="s">
        <v>12</v>
      </c>
      <c r="F698" s="38" t="s">
        <v>2492</v>
      </c>
      <c r="G698" s="37"/>
    </row>
    <row r="699" spans="1:7" ht="15" customHeight="1">
      <c r="A699" s="42" t="s">
        <v>2493</v>
      </c>
      <c r="B699" s="41"/>
      <c r="C699" s="41"/>
      <c r="D699" s="41" t="s">
        <v>2494</v>
      </c>
      <c r="E699" s="41"/>
      <c r="F699" s="41"/>
      <c r="G699" s="40"/>
    </row>
    <row r="700" spans="1:7" ht="15" customHeight="1">
      <c r="A700" s="42" t="s">
        <v>2495</v>
      </c>
      <c r="B700" s="41"/>
      <c r="C700" s="41"/>
      <c r="D700" s="41"/>
      <c r="E700" s="41" t="s">
        <v>2496</v>
      </c>
      <c r="F700" s="41"/>
      <c r="G700" s="40"/>
    </row>
    <row r="701" spans="1:7" ht="15" customHeight="1">
      <c r="A701" s="39" t="s">
        <v>2497</v>
      </c>
      <c r="B701" s="38"/>
      <c r="C701" s="38"/>
      <c r="D701" s="38"/>
      <c r="E701" s="38" t="s">
        <v>12</v>
      </c>
      <c r="F701" s="38" t="s">
        <v>2498</v>
      </c>
      <c r="G701" s="37"/>
    </row>
    <row r="702" spans="1:7" ht="15" customHeight="1">
      <c r="A702" s="39" t="s">
        <v>2499</v>
      </c>
      <c r="B702" s="38"/>
      <c r="C702" s="38"/>
      <c r="D702" s="38"/>
      <c r="E702" s="38" t="s">
        <v>12</v>
      </c>
      <c r="F702" s="38" t="s">
        <v>2500</v>
      </c>
      <c r="G702" s="37"/>
    </row>
    <row r="703" spans="1:7" ht="15" customHeight="1">
      <c r="A703" s="39" t="s">
        <v>2501</v>
      </c>
      <c r="B703" s="38"/>
      <c r="C703" s="38"/>
      <c r="D703" s="38"/>
      <c r="E703" s="38" t="s">
        <v>12</v>
      </c>
      <c r="F703" s="38" t="s">
        <v>2502</v>
      </c>
      <c r="G703" s="37"/>
    </row>
    <row r="704" spans="1:7" ht="15" customHeight="1">
      <c r="A704" s="39" t="s">
        <v>2503</v>
      </c>
      <c r="B704" s="38"/>
      <c r="C704" s="38"/>
      <c r="D704" s="38"/>
      <c r="E704" s="38" t="s">
        <v>12</v>
      </c>
      <c r="F704" s="38" t="s">
        <v>2504</v>
      </c>
      <c r="G704" s="37"/>
    </row>
    <row r="705" spans="1:7" ht="15" customHeight="1">
      <c r="A705" s="39" t="s">
        <v>2505</v>
      </c>
      <c r="B705" s="38"/>
      <c r="C705" s="38"/>
      <c r="D705" s="38"/>
      <c r="E705" s="38" t="s">
        <v>12</v>
      </c>
      <c r="F705" s="38" t="s">
        <v>2506</v>
      </c>
      <c r="G705" s="37"/>
    </row>
    <row r="706" spans="1:7" ht="15" customHeight="1">
      <c r="A706" s="39" t="s">
        <v>2507</v>
      </c>
      <c r="B706" s="38"/>
      <c r="C706" s="38"/>
      <c r="D706" s="38"/>
      <c r="E706" s="38" t="s">
        <v>12</v>
      </c>
      <c r="F706" s="38" t="s">
        <v>2508</v>
      </c>
      <c r="G706" s="37"/>
    </row>
    <row r="707" spans="1:7" ht="15" customHeight="1">
      <c r="A707" s="39" t="s">
        <v>2509</v>
      </c>
      <c r="B707" s="38"/>
      <c r="C707" s="38"/>
      <c r="D707" s="38"/>
      <c r="E707" s="38"/>
      <c r="F707" s="38" t="s">
        <v>2510</v>
      </c>
      <c r="G707" s="37"/>
    </row>
    <row r="708" spans="1:7" ht="15" customHeight="1">
      <c r="A708" s="42" t="s">
        <v>2511</v>
      </c>
      <c r="B708" s="41"/>
      <c r="C708" s="41"/>
      <c r="D708" s="41"/>
      <c r="E708" s="41" t="s">
        <v>2494</v>
      </c>
      <c r="F708" s="41"/>
      <c r="G708" s="40"/>
    </row>
    <row r="709" spans="1:7" ht="15" customHeight="1">
      <c r="A709" s="39" t="s">
        <v>2512</v>
      </c>
      <c r="B709" s="38"/>
      <c r="C709" s="38"/>
      <c r="D709" s="38"/>
      <c r="E709" s="38" t="s">
        <v>12</v>
      </c>
      <c r="F709" s="38" t="s">
        <v>2494</v>
      </c>
      <c r="G709" s="37"/>
    </row>
    <row r="710" spans="1:7" ht="15" customHeight="1">
      <c r="A710" s="39" t="s">
        <v>2513</v>
      </c>
      <c r="B710" s="38"/>
      <c r="C710" s="38"/>
      <c r="D710" s="38"/>
      <c r="E710" s="38" t="s">
        <v>12</v>
      </c>
      <c r="F710" s="38" t="s">
        <v>2514</v>
      </c>
      <c r="G710" s="37"/>
    </row>
    <row r="711" spans="1:7" ht="15" customHeight="1">
      <c r="A711" s="39" t="s">
        <v>2515</v>
      </c>
      <c r="B711" s="38"/>
      <c r="C711" s="38"/>
      <c r="D711" s="38"/>
      <c r="E711" s="38" t="s">
        <v>12</v>
      </c>
      <c r="F711" s="38" t="s">
        <v>2516</v>
      </c>
      <c r="G711" s="37"/>
    </row>
    <row r="712" spans="1:7" ht="15" customHeight="1">
      <c r="A712" s="39" t="s">
        <v>2517</v>
      </c>
      <c r="B712" s="38"/>
      <c r="C712" s="38"/>
      <c r="D712" s="38"/>
      <c r="E712" s="38" t="s">
        <v>12</v>
      </c>
      <c r="F712" s="38" t="s">
        <v>2518</v>
      </c>
      <c r="G712" s="37"/>
    </row>
    <row r="713" spans="1:7" ht="15" customHeight="1">
      <c r="A713" s="39" t="s">
        <v>2519</v>
      </c>
      <c r="B713" s="38"/>
      <c r="C713" s="38"/>
      <c r="D713" s="38"/>
      <c r="E713" s="38"/>
      <c r="F713" s="38" t="s">
        <v>2520</v>
      </c>
      <c r="G713" s="37"/>
    </row>
    <row r="714" spans="1:7" ht="15" customHeight="1">
      <c r="A714" s="42" t="s">
        <v>2521</v>
      </c>
      <c r="B714" s="41"/>
      <c r="C714" s="41"/>
      <c r="D714" s="41"/>
      <c r="E714" s="41" t="s">
        <v>2522</v>
      </c>
      <c r="F714" s="41"/>
      <c r="G714" s="40"/>
    </row>
    <row r="715" spans="1:7" ht="15" customHeight="1">
      <c r="A715" s="39" t="s">
        <v>2523</v>
      </c>
      <c r="B715" s="38"/>
      <c r="C715" s="38"/>
      <c r="D715" s="38"/>
      <c r="E715" s="38" t="s">
        <v>12</v>
      </c>
      <c r="F715" s="38" t="s">
        <v>2522</v>
      </c>
      <c r="G715" s="37"/>
    </row>
    <row r="716" spans="1:7" ht="15" customHeight="1">
      <c r="A716" s="39" t="s">
        <v>2524</v>
      </c>
      <c r="B716" s="38"/>
      <c r="C716" s="38"/>
      <c r="D716" s="38"/>
      <c r="E716" s="38" t="s">
        <v>12</v>
      </c>
      <c r="F716" s="38" t="s">
        <v>2525</v>
      </c>
      <c r="G716" s="37"/>
    </row>
    <row r="717" spans="1:7" ht="15" customHeight="1">
      <c r="A717" s="42" t="s">
        <v>2526</v>
      </c>
      <c r="B717" s="41"/>
      <c r="C717" s="41"/>
      <c r="D717" s="41" t="s">
        <v>2527</v>
      </c>
      <c r="E717" s="41"/>
      <c r="F717" s="41"/>
      <c r="G717" s="40"/>
    </row>
    <row r="718" spans="1:7" ht="15" customHeight="1">
      <c r="A718" s="42" t="s">
        <v>2528</v>
      </c>
      <c r="B718" s="41"/>
      <c r="C718" s="41"/>
      <c r="D718" s="41"/>
      <c r="E718" s="41" t="s">
        <v>2529</v>
      </c>
      <c r="F718" s="41"/>
      <c r="G718" s="40"/>
    </row>
    <row r="719" spans="1:7" ht="15" customHeight="1">
      <c r="A719" s="39" t="s">
        <v>2530</v>
      </c>
      <c r="B719" s="38"/>
      <c r="C719" s="38"/>
      <c r="D719" s="38"/>
      <c r="E719" s="38" t="s">
        <v>12</v>
      </c>
      <c r="F719" s="38" t="s">
        <v>2529</v>
      </c>
      <c r="G719" s="37"/>
    </row>
    <row r="720" spans="1:7" ht="15" customHeight="1">
      <c r="A720" s="42" t="s">
        <v>2531</v>
      </c>
      <c r="B720" s="41"/>
      <c r="C720" s="41"/>
      <c r="D720" s="41"/>
      <c r="E720" s="41" t="s">
        <v>2532</v>
      </c>
      <c r="F720" s="41"/>
      <c r="G720" s="40"/>
    </row>
    <row r="721" spans="1:7" ht="15" customHeight="1">
      <c r="A721" s="39" t="s">
        <v>2533</v>
      </c>
      <c r="B721" s="38"/>
      <c r="C721" s="38"/>
      <c r="D721" s="38"/>
      <c r="E721" s="38" t="s">
        <v>12</v>
      </c>
      <c r="F721" s="38" t="s">
        <v>2532</v>
      </c>
      <c r="G721" s="37"/>
    </row>
    <row r="722" spans="1:7" ht="15" customHeight="1">
      <c r="A722" s="42" t="s">
        <v>2534</v>
      </c>
      <c r="B722" s="41"/>
      <c r="C722" s="41"/>
      <c r="D722" s="41" t="s">
        <v>2133</v>
      </c>
      <c r="E722" s="41"/>
      <c r="F722" s="41"/>
      <c r="G722" s="40"/>
    </row>
    <row r="723" spans="1:7" ht="15" customHeight="1">
      <c r="A723" s="42" t="s">
        <v>2535</v>
      </c>
      <c r="B723" s="41"/>
      <c r="C723" s="41"/>
      <c r="D723" s="41"/>
      <c r="E723" s="41" t="s">
        <v>2536</v>
      </c>
      <c r="F723" s="41"/>
      <c r="G723" s="40"/>
    </row>
    <row r="724" spans="1:7" ht="15" customHeight="1">
      <c r="A724" s="39" t="s">
        <v>2537</v>
      </c>
      <c r="B724" s="38"/>
      <c r="C724" s="38"/>
      <c r="D724" s="38"/>
      <c r="E724" s="38" t="s">
        <v>12</v>
      </c>
      <c r="F724" s="38" t="s">
        <v>2536</v>
      </c>
      <c r="G724" s="37"/>
    </row>
    <row r="725" spans="1:7" ht="15" customHeight="1">
      <c r="A725" s="42" t="s">
        <v>2538</v>
      </c>
      <c r="B725" s="41"/>
      <c r="C725" s="41"/>
      <c r="D725" s="41"/>
      <c r="E725" s="41" t="s">
        <v>2539</v>
      </c>
      <c r="F725" s="41"/>
      <c r="G725" s="40"/>
    </row>
    <row r="726" spans="1:7" ht="15" customHeight="1">
      <c r="A726" s="39" t="s">
        <v>2540</v>
      </c>
      <c r="B726" s="38"/>
      <c r="C726" s="38"/>
      <c r="D726" s="38"/>
      <c r="E726" s="38"/>
      <c r="F726" s="38" t="s">
        <v>2539</v>
      </c>
      <c r="G726" s="37"/>
    </row>
    <row r="727" spans="1:7" ht="15" customHeight="1">
      <c r="A727" s="42" t="s">
        <v>2541</v>
      </c>
      <c r="B727" s="41"/>
      <c r="C727" s="41"/>
      <c r="D727" s="41"/>
      <c r="E727" s="41" t="s">
        <v>2542</v>
      </c>
      <c r="F727" s="41"/>
      <c r="G727" s="40"/>
    </row>
    <row r="728" spans="1:7" ht="15" customHeight="1">
      <c r="A728" s="39" t="s">
        <v>2543</v>
      </c>
      <c r="B728" s="38"/>
      <c r="C728" s="38"/>
      <c r="D728" s="38"/>
      <c r="E728" s="38" t="s">
        <v>12</v>
      </c>
      <c r="F728" s="38" t="s">
        <v>2542</v>
      </c>
      <c r="G728" s="37"/>
    </row>
    <row r="729" spans="1:7" ht="15" customHeight="1">
      <c r="A729" s="42" t="s">
        <v>2544</v>
      </c>
      <c r="B729" s="41"/>
      <c r="C729" s="41"/>
      <c r="D729" s="41" t="s">
        <v>2545</v>
      </c>
      <c r="E729" s="41"/>
      <c r="F729" s="41"/>
      <c r="G729" s="40"/>
    </row>
    <row r="730" spans="1:7" ht="15" customHeight="1">
      <c r="A730" s="42" t="s">
        <v>2546</v>
      </c>
      <c r="B730" s="41"/>
      <c r="C730" s="41"/>
      <c r="D730" s="41"/>
      <c r="E730" s="41" t="s">
        <v>2545</v>
      </c>
      <c r="F730" s="41"/>
      <c r="G730" s="40"/>
    </row>
    <row r="731" spans="1:7" ht="15" customHeight="1">
      <c r="A731" s="39" t="s">
        <v>2547</v>
      </c>
      <c r="B731" s="38"/>
      <c r="C731" s="38"/>
      <c r="D731" s="38"/>
      <c r="E731" s="38" t="s">
        <v>12</v>
      </c>
      <c r="F731" s="38" t="s">
        <v>2545</v>
      </c>
      <c r="G731" s="37"/>
    </row>
    <row r="732" spans="1:7" ht="15" customHeight="1">
      <c r="A732" s="42" t="s">
        <v>2548</v>
      </c>
      <c r="B732" s="41"/>
      <c r="C732" s="41"/>
      <c r="D732" s="41" t="s">
        <v>2549</v>
      </c>
      <c r="E732" s="41"/>
      <c r="F732" s="41"/>
      <c r="G732" s="40"/>
    </row>
    <row r="733" spans="1:7" ht="15" customHeight="1">
      <c r="A733" s="42" t="s">
        <v>2550</v>
      </c>
      <c r="B733" s="41"/>
      <c r="C733" s="41"/>
      <c r="D733" s="41"/>
      <c r="E733" s="41" t="s">
        <v>2551</v>
      </c>
      <c r="F733" s="41"/>
      <c r="G733" s="40"/>
    </row>
    <row r="734" spans="1:7" ht="15" customHeight="1">
      <c r="A734" s="39" t="s">
        <v>2552</v>
      </c>
      <c r="B734" s="38"/>
      <c r="C734" s="38"/>
      <c r="D734" s="38"/>
      <c r="E734" s="38" t="s">
        <v>12</v>
      </c>
      <c r="F734" s="38" t="s">
        <v>2551</v>
      </c>
      <c r="G734" s="37"/>
    </row>
    <row r="735" spans="1:7" ht="15" customHeight="1">
      <c r="A735" s="42" t="s">
        <v>2553</v>
      </c>
      <c r="B735" s="41"/>
      <c r="C735" s="41"/>
      <c r="D735" s="41"/>
      <c r="E735" s="41" t="s">
        <v>2554</v>
      </c>
      <c r="F735" s="41"/>
      <c r="G735" s="40"/>
    </row>
    <row r="736" spans="1:7" ht="15" customHeight="1">
      <c r="A736" s="39" t="s">
        <v>2555</v>
      </c>
      <c r="B736" s="38"/>
      <c r="C736" s="38"/>
      <c r="D736" s="38"/>
      <c r="E736" s="38" t="s">
        <v>12</v>
      </c>
      <c r="F736" s="38" t="s">
        <v>2554</v>
      </c>
      <c r="G736" s="37"/>
    </row>
    <row r="737" spans="1:7" ht="15" customHeight="1">
      <c r="A737" s="42" t="s">
        <v>2556</v>
      </c>
      <c r="B737" s="41"/>
      <c r="C737" s="41"/>
      <c r="D737" s="41" t="s">
        <v>2557</v>
      </c>
      <c r="E737" s="41"/>
      <c r="F737" s="41"/>
      <c r="G737" s="40"/>
    </row>
    <row r="738" spans="1:7" ht="15" customHeight="1">
      <c r="A738" s="42" t="s">
        <v>2558</v>
      </c>
      <c r="B738" s="41"/>
      <c r="C738" s="41"/>
      <c r="D738" s="41"/>
      <c r="E738" s="41" t="s">
        <v>2559</v>
      </c>
      <c r="F738" s="41"/>
      <c r="G738" s="40"/>
    </row>
    <row r="739" spans="1:7" ht="15" customHeight="1">
      <c r="A739" s="39" t="s">
        <v>2560</v>
      </c>
      <c r="B739" s="38"/>
      <c r="C739" s="38"/>
      <c r="D739" s="38"/>
      <c r="E739" s="38" t="s">
        <v>12</v>
      </c>
      <c r="F739" s="38" t="s">
        <v>2559</v>
      </c>
      <c r="G739" s="37"/>
    </row>
    <row r="740" spans="1:7" ht="15" customHeight="1">
      <c r="A740" s="42" t="s">
        <v>2561</v>
      </c>
      <c r="B740" s="41"/>
      <c r="C740" s="41"/>
      <c r="D740" s="41"/>
      <c r="E740" s="41" t="s">
        <v>2562</v>
      </c>
      <c r="F740" s="41"/>
      <c r="G740" s="40"/>
    </row>
    <row r="741" spans="1:7" ht="15" customHeight="1">
      <c r="A741" s="39" t="s">
        <v>2563</v>
      </c>
      <c r="B741" s="38"/>
      <c r="C741" s="38"/>
      <c r="D741" s="38"/>
      <c r="E741" s="38" t="s">
        <v>12</v>
      </c>
      <c r="F741" s="38" t="s">
        <v>2562</v>
      </c>
      <c r="G741" s="37"/>
    </row>
    <row r="742" spans="1:7" ht="15" customHeight="1">
      <c r="A742" s="39" t="s">
        <v>2564</v>
      </c>
      <c r="B742" s="38"/>
      <c r="C742" s="38"/>
      <c r="D742" s="38"/>
      <c r="E742" s="38"/>
      <c r="F742" s="38" t="s">
        <v>2565</v>
      </c>
      <c r="G742" s="37"/>
    </row>
    <row r="743" spans="1:7" ht="15" customHeight="1">
      <c r="A743" s="39" t="s">
        <v>2566</v>
      </c>
      <c r="B743" s="38"/>
      <c r="C743" s="38"/>
      <c r="D743" s="38"/>
      <c r="E743" s="38"/>
      <c r="F743" s="38" t="s">
        <v>2567</v>
      </c>
      <c r="G743" s="37"/>
    </row>
    <row r="744" spans="1:7" ht="15" customHeight="1">
      <c r="A744" s="42" t="s">
        <v>2568</v>
      </c>
      <c r="B744" s="41"/>
      <c r="C744" s="41"/>
      <c r="D744" s="41"/>
      <c r="E744" s="41" t="s">
        <v>2569</v>
      </c>
      <c r="F744" s="41"/>
      <c r="G744" s="40"/>
    </row>
    <row r="745" spans="1:7" ht="15" customHeight="1">
      <c r="A745" s="39" t="s">
        <v>2570</v>
      </c>
      <c r="B745" s="38"/>
      <c r="C745" s="38"/>
      <c r="D745" s="38"/>
      <c r="E745" s="38" t="s">
        <v>12</v>
      </c>
      <c r="F745" s="38" t="s">
        <v>2569</v>
      </c>
      <c r="G745" s="37"/>
    </row>
    <row r="746" spans="1:7" ht="15" customHeight="1">
      <c r="A746" s="42" t="s">
        <v>2571</v>
      </c>
      <c r="B746" s="41" t="s">
        <v>2572</v>
      </c>
      <c r="C746" s="41"/>
      <c r="D746" s="41"/>
      <c r="E746" s="41"/>
      <c r="F746" s="41"/>
      <c r="G746" s="40"/>
    </row>
    <row r="747" spans="1:7" ht="15" customHeight="1">
      <c r="A747" s="42" t="s">
        <v>2573</v>
      </c>
      <c r="B747" s="41"/>
      <c r="C747" s="41" t="s">
        <v>2574</v>
      </c>
      <c r="D747" s="41"/>
      <c r="E747" s="41"/>
      <c r="F747" s="41"/>
      <c r="G747" s="40"/>
    </row>
    <row r="748" spans="1:7" ht="15" customHeight="1">
      <c r="A748" s="42" t="s">
        <v>2575</v>
      </c>
      <c r="B748" s="41"/>
      <c r="C748" s="41"/>
      <c r="D748" s="41" t="s">
        <v>2576</v>
      </c>
      <c r="E748" s="41"/>
      <c r="F748" s="41"/>
      <c r="G748" s="40"/>
    </row>
    <row r="749" spans="1:7" ht="15" customHeight="1">
      <c r="A749" s="42" t="s">
        <v>2577</v>
      </c>
      <c r="B749" s="41"/>
      <c r="C749" s="41"/>
      <c r="D749" s="41"/>
      <c r="E749" s="41" t="s">
        <v>2578</v>
      </c>
      <c r="F749" s="41"/>
      <c r="G749" s="40"/>
    </row>
    <row r="750" spans="1:7" ht="15" customHeight="1">
      <c r="A750" s="39" t="s">
        <v>2579</v>
      </c>
      <c r="B750" s="38"/>
      <c r="C750" s="38"/>
      <c r="D750" s="38"/>
      <c r="E750" s="38" t="s">
        <v>12</v>
      </c>
      <c r="F750" s="38" t="s">
        <v>2578</v>
      </c>
      <c r="G750" s="37"/>
    </row>
    <row r="751" spans="1:7" ht="15" customHeight="1">
      <c r="A751" s="42" t="s">
        <v>2580</v>
      </c>
      <c r="B751" s="41"/>
      <c r="C751" s="41"/>
      <c r="D751" s="41"/>
      <c r="E751" s="41" t="s">
        <v>2581</v>
      </c>
      <c r="F751" s="41"/>
      <c r="G751" s="40"/>
    </row>
    <row r="752" spans="1:7" ht="15" customHeight="1">
      <c r="A752" s="39" t="s">
        <v>2582</v>
      </c>
      <c r="B752" s="38"/>
      <c r="C752" s="38"/>
      <c r="D752" s="38"/>
      <c r="E752" s="38" t="s">
        <v>12</v>
      </c>
      <c r="F752" s="38" t="s">
        <v>2581</v>
      </c>
      <c r="G752" s="37"/>
    </row>
    <row r="753" spans="1:7" ht="15" customHeight="1">
      <c r="A753" s="42" t="s">
        <v>2583</v>
      </c>
      <c r="B753" s="41"/>
      <c r="C753" s="41"/>
      <c r="D753" s="41" t="s">
        <v>2584</v>
      </c>
      <c r="E753" s="41"/>
      <c r="F753" s="41"/>
      <c r="G753" s="40"/>
    </row>
    <row r="754" spans="1:7" ht="15" customHeight="1">
      <c r="A754" s="42" t="s">
        <v>2585</v>
      </c>
      <c r="B754" s="41"/>
      <c r="C754" s="41"/>
      <c r="D754" s="41" t="s">
        <v>12</v>
      </c>
      <c r="E754" s="41" t="s">
        <v>2586</v>
      </c>
      <c r="F754" s="41"/>
      <c r="G754" s="40"/>
    </row>
    <row r="755" spans="1:7" ht="15" customHeight="1">
      <c r="A755" s="39" t="s">
        <v>2587</v>
      </c>
      <c r="B755" s="38"/>
      <c r="C755" s="38"/>
      <c r="D755" s="38" t="s">
        <v>12</v>
      </c>
      <c r="E755" s="38" t="s">
        <v>12</v>
      </c>
      <c r="F755" s="38" t="s">
        <v>2586</v>
      </c>
      <c r="G755" s="37"/>
    </row>
    <row r="756" spans="1:7" ht="15" customHeight="1">
      <c r="A756" s="42" t="s">
        <v>2588</v>
      </c>
      <c r="B756" s="41"/>
      <c r="C756" s="41"/>
      <c r="D756" s="41" t="s">
        <v>12</v>
      </c>
      <c r="E756" s="41" t="s">
        <v>2589</v>
      </c>
      <c r="F756" s="41"/>
      <c r="G756" s="40"/>
    </row>
    <row r="757" spans="1:7" ht="15" customHeight="1">
      <c r="A757" s="39" t="s">
        <v>2590</v>
      </c>
      <c r="B757" s="38"/>
      <c r="C757" s="38"/>
      <c r="D757" s="38" t="s">
        <v>12</v>
      </c>
      <c r="E757" s="38" t="s">
        <v>12</v>
      </c>
      <c r="F757" s="38" t="s">
        <v>2589</v>
      </c>
      <c r="G757" s="37"/>
    </row>
    <row r="758" spans="1:7" ht="15" customHeight="1">
      <c r="A758" s="42" t="s">
        <v>2591</v>
      </c>
      <c r="B758" s="41"/>
      <c r="C758" s="41"/>
      <c r="D758" s="41" t="s">
        <v>12</v>
      </c>
      <c r="E758" s="41" t="s">
        <v>2592</v>
      </c>
      <c r="F758" s="41"/>
      <c r="G758" s="40"/>
    </row>
    <row r="759" spans="1:7" ht="15" customHeight="1">
      <c r="A759" s="39" t="s">
        <v>2593</v>
      </c>
      <c r="B759" s="38"/>
      <c r="C759" s="38"/>
      <c r="D759" s="38" t="s">
        <v>12</v>
      </c>
      <c r="E759" s="38" t="s">
        <v>12</v>
      </c>
      <c r="F759" s="38" t="s">
        <v>2592</v>
      </c>
      <c r="G759" s="37"/>
    </row>
    <row r="760" spans="1:7" ht="15" customHeight="1">
      <c r="A760" s="42" t="s">
        <v>2594</v>
      </c>
      <c r="B760" s="41"/>
      <c r="C760" s="41"/>
      <c r="D760" s="41" t="s">
        <v>12</v>
      </c>
      <c r="E760" s="41" t="s">
        <v>2595</v>
      </c>
      <c r="F760" s="41"/>
      <c r="G760" s="40"/>
    </row>
    <row r="761" spans="1:7" ht="15" customHeight="1">
      <c r="A761" s="39" t="s">
        <v>2596</v>
      </c>
      <c r="B761" s="38"/>
      <c r="C761" s="38"/>
      <c r="D761" s="38" t="s">
        <v>12</v>
      </c>
      <c r="E761" s="38" t="s">
        <v>12</v>
      </c>
      <c r="F761" s="38" t="s">
        <v>2595</v>
      </c>
      <c r="G761" s="37"/>
    </row>
    <row r="762" spans="1:7" ht="15" customHeight="1">
      <c r="A762" s="42" t="s">
        <v>2597</v>
      </c>
      <c r="B762" s="41"/>
      <c r="C762" s="41"/>
      <c r="D762" s="41" t="s">
        <v>12</v>
      </c>
      <c r="E762" s="41" t="s">
        <v>2598</v>
      </c>
      <c r="F762" s="41"/>
      <c r="G762" s="40"/>
    </row>
    <row r="763" spans="1:7" ht="15" customHeight="1">
      <c r="A763" s="39" t="s">
        <v>2599</v>
      </c>
      <c r="B763" s="38"/>
      <c r="C763" s="38"/>
      <c r="D763" s="38" t="s">
        <v>12</v>
      </c>
      <c r="E763" s="38" t="s">
        <v>12</v>
      </c>
      <c r="F763" s="38" t="s">
        <v>2598</v>
      </c>
      <c r="G763" s="37"/>
    </row>
    <row r="764" spans="1:7" ht="15" customHeight="1">
      <c r="A764" s="42" t="s">
        <v>2600</v>
      </c>
      <c r="B764" s="41"/>
      <c r="C764" s="41"/>
      <c r="D764" s="41" t="s">
        <v>12</v>
      </c>
      <c r="E764" s="41" t="s">
        <v>2601</v>
      </c>
      <c r="F764" s="41"/>
      <c r="G764" s="40"/>
    </row>
    <row r="765" spans="1:7" ht="15" customHeight="1">
      <c r="A765" s="39" t="s">
        <v>2602</v>
      </c>
      <c r="B765" s="38"/>
      <c r="C765" s="38"/>
      <c r="D765" s="38" t="s">
        <v>12</v>
      </c>
      <c r="E765" s="38" t="s">
        <v>12</v>
      </c>
      <c r="F765" s="38" t="s">
        <v>2601</v>
      </c>
      <c r="G765" s="37"/>
    </row>
    <row r="766" spans="1:7" ht="15" customHeight="1">
      <c r="A766" s="42" t="s">
        <v>2603</v>
      </c>
      <c r="B766" s="41"/>
      <c r="C766" s="41"/>
      <c r="D766" s="41" t="s">
        <v>12</v>
      </c>
      <c r="E766" s="41" t="s">
        <v>2604</v>
      </c>
      <c r="F766" s="41"/>
      <c r="G766" s="40"/>
    </row>
    <row r="767" spans="1:7" ht="15" customHeight="1">
      <c r="A767" s="39" t="s">
        <v>2605</v>
      </c>
      <c r="B767" s="38"/>
      <c r="C767" s="38"/>
      <c r="D767" s="38" t="s">
        <v>12</v>
      </c>
      <c r="E767" s="38" t="s">
        <v>12</v>
      </c>
      <c r="F767" s="38" t="s">
        <v>2604</v>
      </c>
      <c r="G767" s="37"/>
    </row>
    <row r="768" spans="1:7" ht="15" customHeight="1">
      <c r="A768" s="39" t="s">
        <v>2606</v>
      </c>
      <c r="B768" s="38"/>
      <c r="C768" s="38"/>
      <c r="D768" s="38"/>
      <c r="E768" s="38"/>
      <c r="F768" s="38" t="s">
        <v>2607</v>
      </c>
      <c r="G768" s="37"/>
    </row>
    <row r="769" spans="1:7" ht="15" customHeight="1">
      <c r="A769" s="42" t="s">
        <v>2608</v>
      </c>
      <c r="B769" s="41"/>
      <c r="C769" s="41"/>
      <c r="D769" s="41" t="s">
        <v>2609</v>
      </c>
      <c r="E769" s="41"/>
      <c r="F769" s="41"/>
      <c r="G769" s="40"/>
    </row>
    <row r="770" spans="1:7" ht="15" customHeight="1">
      <c r="A770" s="42" t="s">
        <v>2610</v>
      </c>
      <c r="B770" s="41"/>
      <c r="C770" s="41"/>
      <c r="D770" s="41" t="s">
        <v>12</v>
      </c>
      <c r="E770" s="41" t="s">
        <v>2611</v>
      </c>
      <c r="F770" s="41"/>
      <c r="G770" s="40"/>
    </row>
    <row r="771" spans="1:7" ht="15" customHeight="1">
      <c r="A771" s="39" t="s">
        <v>2612</v>
      </c>
      <c r="B771" s="38"/>
      <c r="C771" s="38"/>
      <c r="D771" s="38" t="s">
        <v>12</v>
      </c>
      <c r="E771" s="38" t="s">
        <v>12</v>
      </c>
      <c r="F771" s="38" t="s">
        <v>2611</v>
      </c>
      <c r="G771" s="37"/>
    </row>
    <row r="772" spans="1:7" ht="15" customHeight="1">
      <c r="A772" s="42" t="s">
        <v>2613</v>
      </c>
      <c r="B772" s="41"/>
      <c r="C772" s="41"/>
      <c r="D772" s="41" t="s">
        <v>12</v>
      </c>
      <c r="E772" s="41" t="s">
        <v>2614</v>
      </c>
      <c r="F772" s="41"/>
      <c r="G772" s="40"/>
    </row>
    <row r="773" spans="1:7" ht="15" customHeight="1">
      <c r="A773" s="39" t="s">
        <v>2615</v>
      </c>
      <c r="B773" s="38"/>
      <c r="C773" s="38"/>
      <c r="D773" s="38" t="s">
        <v>12</v>
      </c>
      <c r="E773" s="38" t="s">
        <v>12</v>
      </c>
      <c r="F773" s="38" t="s">
        <v>2614</v>
      </c>
      <c r="G773" s="37"/>
    </row>
    <row r="774" spans="1:7" ht="15" customHeight="1">
      <c r="A774" s="42" t="s">
        <v>2616</v>
      </c>
      <c r="B774" s="41"/>
      <c r="C774" s="41"/>
      <c r="D774" s="41" t="s">
        <v>12</v>
      </c>
      <c r="E774" s="41" t="s">
        <v>2617</v>
      </c>
      <c r="F774" s="41"/>
      <c r="G774" s="40"/>
    </row>
    <row r="775" spans="1:7" ht="15" customHeight="1">
      <c r="A775" s="39" t="s">
        <v>2618</v>
      </c>
      <c r="B775" s="38"/>
      <c r="C775" s="38"/>
      <c r="D775" s="38" t="s">
        <v>12</v>
      </c>
      <c r="E775" s="38" t="s">
        <v>12</v>
      </c>
      <c r="F775" s="38" t="s">
        <v>2617</v>
      </c>
      <c r="G775" s="37"/>
    </row>
    <row r="776" spans="1:7" ht="15" customHeight="1">
      <c r="A776" s="42" t="s">
        <v>2619</v>
      </c>
      <c r="B776" s="41"/>
      <c r="C776" s="41"/>
      <c r="D776" s="41" t="s">
        <v>12</v>
      </c>
      <c r="E776" s="41" t="s">
        <v>2620</v>
      </c>
      <c r="F776" s="41"/>
      <c r="G776" s="40"/>
    </row>
    <row r="777" spans="1:7" ht="15" customHeight="1">
      <c r="A777" s="39" t="s">
        <v>2621</v>
      </c>
      <c r="B777" s="38"/>
      <c r="C777" s="38"/>
      <c r="D777" s="38" t="s">
        <v>12</v>
      </c>
      <c r="E777" s="38" t="s">
        <v>12</v>
      </c>
      <c r="F777" s="38" t="s">
        <v>2620</v>
      </c>
      <c r="G777" s="37"/>
    </row>
    <row r="778" spans="1:7" ht="15" customHeight="1">
      <c r="A778" s="42" t="s">
        <v>2622</v>
      </c>
      <c r="B778" s="41"/>
      <c r="C778" s="41"/>
      <c r="D778" s="41" t="s">
        <v>12</v>
      </c>
      <c r="E778" s="41" t="s">
        <v>2623</v>
      </c>
      <c r="F778" s="41"/>
      <c r="G778" s="40"/>
    </row>
    <row r="779" spans="1:7" ht="15" customHeight="1">
      <c r="A779" s="39" t="s">
        <v>2624</v>
      </c>
      <c r="B779" s="38"/>
      <c r="C779" s="38"/>
      <c r="D779" s="38" t="s">
        <v>12</v>
      </c>
      <c r="E779" s="38" t="s">
        <v>12</v>
      </c>
      <c r="F779" s="38" t="s">
        <v>2623</v>
      </c>
      <c r="G779" s="37"/>
    </row>
    <row r="780" spans="1:7" ht="15" customHeight="1">
      <c r="A780" s="42" t="s">
        <v>2625</v>
      </c>
      <c r="B780" s="41"/>
      <c r="C780" s="41"/>
      <c r="D780" s="41" t="s">
        <v>12</v>
      </c>
      <c r="E780" s="41" t="s">
        <v>2626</v>
      </c>
      <c r="F780" s="41"/>
      <c r="G780" s="40"/>
    </row>
    <row r="781" spans="1:7" ht="15" customHeight="1">
      <c r="A781" s="39" t="s">
        <v>2627</v>
      </c>
      <c r="B781" s="38"/>
      <c r="C781" s="38"/>
      <c r="D781" s="38" t="s">
        <v>12</v>
      </c>
      <c r="E781" s="38" t="s">
        <v>12</v>
      </c>
      <c r="F781" s="38" t="s">
        <v>2626</v>
      </c>
      <c r="G781" s="37"/>
    </row>
    <row r="782" spans="1:7" ht="15" customHeight="1">
      <c r="A782" s="39" t="s">
        <v>2628</v>
      </c>
      <c r="B782" s="38"/>
      <c r="C782" s="38"/>
      <c r="D782" s="38"/>
      <c r="E782" s="38"/>
      <c r="F782" s="38" t="s">
        <v>2629</v>
      </c>
      <c r="G782" s="37"/>
    </row>
    <row r="783" spans="1:7" ht="15" customHeight="1">
      <c r="A783" s="42" t="s">
        <v>2630</v>
      </c>
      <c r="B783" s="41"/>
      <c r="C783" s="41"/>
      <c r="D783" s="41" t="s">
        <v>2631</v>
      </c>
      <c r="E783" s="41"/>
      <c r="F783" s="41"/>
      <c r="G783" s="40"/>
    </row>
    <row r="784" spans="1:7" ht="15" customHeight="1">
      <c r="A784" s="42" t="s">
        <v>2632</v>
      </c>
      <c r="B784" s="41"/>
      <c r="C784" s="41"/>
      <c r="D784" s="41"/>
      <c r="E784" s="41" t="s">
        <v>2633</v>
      </c>
      <c r="F784" s="41"/>
      <c r="G784" s="40"/>
    </row>
    <row r="785" spans="1:7" ht="15" customHeight="1">
      <c r="A785" s="39" t="s">
        <v>2634</v>
      </c>
      <c r="B785" s="38"/>
      <c r="C785" s="38"/>
      <c r="D785" s="38"/>
      <c r="E785" s="38" t="s">
        <v>12</v>
      </c>
      <c r="F785" s="38" t="s">
        <v>2633</v>
      </c>
      <c r="G785" s="37"/>
    </row>
    <row r="786" spans="1:7" ht="15" customHeight="1">
      <c r="A786" s="42" t="s">
        <v>2635</v>
      </c>
      <c r="B786" s="41"/>
      <c r="C786" s="41"/>
      <c r="D786" s="41"/>
      <c r="E786" s="41" t="s">
        <v>2636</v>
      </c>
      <c r="F786" s="41"/>
      <c r="G786" s="40"/>
    </row>
    <row r="787" spans="1:7" ht="15" customHeight="1">
      <c r="A787" s="39" t="s">
        <v>2637</v>
      </c>
      <c r="B787" s="38"/>
      <c r="C787" s="38"/>
      <c r="D787" s="38"/>
      <c r="E787" s="38" t="s">
        <v>12</v>
      </c>
      <c r="F787" s="38" t="s">
        <v>2636</v>
      </c>
      <c r="G787" s="37"/>
    </row>
    <row r="788" spans="1:7" ht="15" customHeight="1">
      <c r="A788" s="42" t="s">
        <v>2638</v>
      </c>
      <c r="B788" s="41"/>
      <c r="C788" s="41"/>
      <c r="D788" s="41"/>
      <c r="E788" s="41" t="s">
        <v>2639</v>
      </c>
      <c r="F788" s="41"/>
      <c r="G788" s="40"/>
    </row>
    <row r="789" spans="1:7" ht="15" customHeight="1">
      <c r="A789" s="39" t="s">
        <v>2640</v>
      </c>
      <c r="B789" s="38"/>
      <c r="C789" s="38"/>
      <c r="D789" s="38"/>
      <c r="E789" s="38" t="s">
        <v>12</v>
      </c>
      <c r="F789" s="38" t="s">
        <v>2639</v>
      </c>
      <c r="G789" s="37"/>
    </row>
    <row r="790" spans="1:7" ht="15" customHeight="1">
      <c r="A790" s="42" t="s">
        <v>2641</v>
      </c>
      <c r="B790" s="41"/>
      <c r="C790" s="41"/>
      <c r="D790" s="41"/>
      <c r="E790" s="41" t="s">
        <v>2642</v>
      </c>
      <c r="F790" s="41"/>
      <c r="G790" s="40"/>
    </row>
    <row r="791" spans="1:7" ht="15" customHeight="1">
      <c r="A791" s="39" t="s">
        <v>2643</v>
      </c>
      <c r="B791" s="38"/>
      <c r="C791" s="38"/>
      <c r="D791" s="38"/>
      <c r="E791" s="38" t="s">
        <v>12</v>
      </c>
      <c r="F791" s="38" t="s">
        <v>2642</v>
      </c>
      <c r="G791" s="37"/>
    </row>
    <row r="792" spans="1:7" ht="15" customHeight="1">
      <c r="A792" s="42" t="s">
        <v>2644</v>
      </c>
      <c r="B792" s="41"/>
      <c r="C792" s="41"/>
      <c r="D792" s="41"/>
      <c r="E792" s="41" t="s">
        <v>2645</v>
      </c>
      <c r="F792" s="41"/>
      <c r="G792" s="40"/>
    </row>
    <row r="793" spans="1:7" ht="15" customHeight="1">
      <c r="A793" s="39" t="s">
        <v>2646</v>
      </c>
      <c r="B793" s="38"/>
      <c r="C793" s="38"/>
      <c r="D793" s="38"/>
      <c r="E793" s="38" t="s">
        <v>12</v>
      </c>
      <c r="F793" s="38" t="s">
        <v>2645</v>
      </c>
      <c r="G793" s="37"/>
    </row>
    <row r="794" spans="1:7" ht="15" customHeight="1">
      <c r="A794" s="42" t="s">
        <v>2647</v>
      </c>
      <c r="B794" s="41"/>
      <c r="C794" s="41"/>
      <c r="D794" s="41"/>
      <c r="E794" s="41" t="s">
        <v>2648</v>
      </c>
      <c r="F794" s="41"/>
      <c r="G794" s="40"/>
    </row>
    <row r="795" spans="1:7" ht="15" customHeight="1">
      <c r="A795" s="39" t="s">
        <v>2649</v>
      </c>
      <c r="B795" s="38"/>
      <c r="C795" s="38"/>
      <c r="D795" s="38"/>
      <c r="E795" s="38" t="s">
        <v>12</v>
      </c>
      <c r="F795" s="38" t="s">
        <v>2648</v>
      </c>
      <c r="G795" s="37"/>
    </row>
    <row r="796" spans="1:7" ht="15" customHeight="1">
      <c r="A796" s="42" t="s">
        <v>2650</v>
      </c>
      <c r="B796" s="41"/>
      <c r="C796" s="41"/>
      <c r="D796" s="41"/>
      <c r="E796" s="41" t="s">
        <v>2651</v>
      </c>
      <c r="F796" s="41"/>
      <c r="G796" s="40"/>
    </row>
    <row r="797" spans="1:7" ht="15" customHeight="1">
      <c r="A797" s="39" t="s">
        <v>2652</v>
      </c>
      <c r="B797" s="38"/>
      <c r="C797" s="38"/>
      <c r="D797" s="38"/>
      <c r="E797" s="38" t="s">
        <v>12</v>
      </c>
      <c r="F797" s="38" t="s">
        <v>2651</v>
      </c>
      <c r="G797" s="37"/>
    </row>
    <row r="798" spans="1:7" ht="15" customHeight="1">
      <c r="A798" s="42" t="s">
        <v>2653</v>
      </c>
      <c r="B798" s="41"/>
      <c r="C798" s="41"/>
      <c r="D798" s="41"/>
      <c r="E798" s="41" t="s">
        <v>2654</v>
      </c>
      <c r="F798" s="41"/>
      <c r="G798" s="40"/>
    </row>
    <row r="799" spans="1:7" ht="15" customHeight="1">
      <c r="A799" s="39" t="s">
        <v>2655</v>
      </c>
      <c r="B799" s="38"/>
      <c r="C799" s="38"/>
      <c r="D799" s="38"/>
      <c r="E799" s="38" t="s">
        <v>12</v>
      </c>
      <c r="F799" s="38" t="s">
        <v>2654</v>
      </c>
      <c r="G799" s="37"/>
    </row>
    <row r="800" spans="1:7" ht="15" customHeight="1">
      <c r="A800" s="42" t="s">
        <v>2656</v>
      </c>
      <c r="B800" s="41"/>
      <c r="C800" s="41"/>
      <c r="D800" s="41"/>
      <c r="E800" s="41" t="s">
        <v>2657</v>
      </c>
      <c r="F800" s="41"/>
      <c r="G800" s="40"/>
    </row>
    <row r="801" spans="1:7" ht="15" customHeight="1">
      <c r="A801" s="39" t="s">
        <v>2658</v>
      </c>
      <c r="B801" s="38"/>
      <c r="C801" s="38"/>
      <c r="D801" s="38"/>
      <c r="E801" s="38" t="s">
        <v>12</v>
      </c>
      <c r="F801" s="38" t="s">
        <v>2657</v>
      </c>
      <c r="G801" s="37"/>
    </row>
    <row r="802" spans="1:7" ht="15" customHeight="1">
      <c r="A802" s="42" t="s">
        <v>2659</v>
      </c>
      <c r="B802" s="41"/>
      <c r="C802" s="41"/>
      <c r="D802" s="41"/>
      <c r="E802" s="41" t="s">
        <v>2660</v>
      </c>
      <c r="F802" s="41"/>
      <c r="G802" s="40"/>
    </row>
    <row r="803" spans="1:7" ht="15" customHeight="1">
      <c r="A803" s="39" t="s">
        <v>2661</v>
      </c>
      <c r="B803" s="38"/>
      <c r="C803" s="38"/>
      <c r="D803" s="38"/>
      <c r="E803" s="38" t="s">
        <v>12</v>
      </c>
      <c r="F803" s="38" t="s">
        <v>2660</v>
      </c>
      <c r="G803" s="37"/>
    </row>
    <row r="804" spans="1:7" ht="15" customHeight="1">
      <c r="A804" s="42" t="s">
        <v>2662</v>
      </c>
      <c r="B804" s="41"/>
      <c r="C804" s="41"/>
      <c r="D804" s="41"/>
      <c r="E804" s="41" t="s">
        <v>2663</v>
      </c>
      <c r="F804" s="41"/>
      <c r="G804" s="40"/>
    </row>
    <row r="805" spans="1:7" ht="15" customHeight="1">
      <c r="A805" s="39" t="s">
        <v>2664</v>
      </c>
      <c r="B805" s="38"/>
      <c r="C805" s="38"/>
      <c r="D805" s="38"/>
      <c r="E805" s="38" t="s">
        <v>12</v>
      </c>
      <c r="F805" s="38" t="s">
        <v>2663</v>
      </c>
      <c r="G805" s="37"/>
    </row>
    <row r="806" spans="1:7" ht="15" customHeight="1">
      <c r="A806" s="42" t="s">
        <v>2665</v>
      </c>
      <c r="B806" s="41"/>
      <c r="C806" s="41"/>
      <c r="D806" s="41"/>
      <c r="E806" s="41" t="s">
        <v>2666</v>
      </c>
      <c r="F806" s="41"/>
      <c r="G806" s="40"/>
    </row>
    <row r="807" spans="1:7" ht="15" customHeight="1">
      <c r="A807" s="39" t="s">
        <v>2667</v>
      </c>
      <c r="B807" s="38"/>
      <c r="C807" s="38"/>
      <c r="D807" s="38"/>
      <c r="E807" s="38" t="s">
        <v>12</v>
      </c>
      <c r="F807" s="38" t="s">
        <v>2666</v>
      </c>
      <c r="G807" s="37"/>
    </row>
    <row r="808" spans="1:7" ht="15" customHeight="1">
      <c r="A808" s="42" t="s">
        <v>2668</v>
      </c>
      <c r="B808" s="41"/>
      <c r="C808" s="41"/>
      <c r="D808" s="41"/>
      <c r="E808" s="41" t="s">
        <v>2669</v>
      </c>
      <c r="F808" s="41"/>
      <c r="G808" s="40"/>
    </row>
    <row r="809" spans="1:7" ht="15" customHeight="1">
      <c r="A809" s="39" t="s">
        <v>2670</v>
      </c>
      <c r="B809" s="38"/>
      <c r="C809" s="38"/>
      <c r="D809" s="38"/>
      <c r="E809" s="38" t="s">
        <v>12</v>
      </c>
      <c r="F809" s="38" t="s">
        <v>2669</v>
      </c>
      <c r="G809" s="37"/>
    </row>
    <row r="810" spans="1:7" ht="15" customHeight="1">
      <c r="A810" s="42" t="s">
        <v>2671</v>
      </c>
      <c r="B810" s="41"/>
      <c r="C810" s="41"/>
      <c r="D810" s="41" t="s">
        <v>2672</v>
      </c>
      <c r="E810" s="41"/>
      <c r="F810" s="41"/>
      <c r="G810" s="40"/>
    </row>
    <row r="811" spans="1:7" ht="15" customHeight="1">
      <c r="A811" s="42" t="s">
        <v>2673</v>
      </c>
      <c r="B811" s="41"/>
      <c r="C811" s="41"/>
      <c r="D811" s="41"/>
      <c r="E811" s="41" t="s">
        <v>2674</v>
      </c>
      <c r="F811" s="41"/>
      <c r="G811" s="40"/>
    </row>
    <row r="812" spans="1:7" ht="15" customHeight="1">
      <c r="A812" s="39" t="s">
        <v>2675</v>
      </c>
      <c r="B812" s="38"/>
      <c r="C812" s="38"/>
      <c r="D812" s="38"/>
      <c r="E812" s="38"/>
      <c r="F812" s="38" t="s">
        <v>2676</v>
      </c>
      <c r="G812" s="37"/>
    </row>
    <row r="813" spans="1:7" ht="15" customHeight="1">
      <c r="A813" s="39" t="s">
        <v>2677</v>
      </c>
      <c r="B813" s="38"/>
      <c r="C813" s="38"/>
      <c r="D813" s="38"/>
      <c r="E813" s="38"/>
      <c r="F813" s="38" t="s">
        <v>2678</v>
      </c>
      <c r="G813" s="37"/>
    </row>
    <row r="814" spans="1:7" ht="15" customHeight="1">
      <c r="A814" s="39" t="s">
        <v>2679</v>
      </c>
      <c r="B814" s="38"/>
      <c r="C814" s="38"/>
      <c r="D814" s="38"/>
      <c r="E814" s="38"/>
      <c r="F814" s="38" t="s">
        <v>2680</v>
      </c>
      <c r="G814" s="37"/>
    </row>
    <row r="815" spans="1:7" ht="15" customHeight="1">
      <c r="A815" s="42" t="s">
        <v>2681</v>
      </c>
      <c r="B815" s="41"/>
      <c r="C815" s="41"/>
      <c r="D815" s="41"/>
      <c r="E815" s="41" t="s">
        <v>2682</v>
      </c>
      <c r="F815" s="41"/>
      <c r="G815" s="40"/>
    </row>
    <row r="816" spans="1:7" ht="15" customHeight="1">
      <c r="A816" s="39" t="s">
        <v>2683</v>
      </c>
      <c r="B816" s="38"/>
      <c r="C816" s="38"/>
      <c r="D816" s="38"/>
      <c r="E816" s="38"/>
      <c r="F816" s="38" t="s">
        <v>2684</v>
      </c>
      <c r="G816" s="37"/>
    </row>
    <row r="817" spans="1:7" ht="15" customHeight="1">
      <c r="A817" s="39" t="s">
        <v>2685</v>
      </c>
      <c r="B817" s="38"/>
      <c r="C817" s="38"/>
      <c r="D817" s="38"/>
      <c r="E817" s="38"/>
      <c r="F817" s="38" t="s">
        <v>2686</v>
      </c>
      <c r="G817" s="37"/>
    </row>
    <row r="818" spans="1:7" ht="15" customHeight="1">
      <c r="A818" s="39" t="s">
        <v>2687</v>
      </c>
      <c r="B818" s="38"/>
      <c r="C818" s="38"/>
      <c r="D818" s="38"/>
      <c r="E818" s="38"/>
      <c r="F818" s="38" t="s">
        <v>2688</v>
      </c>
      <c r="G818" s="37"/>
    </row>
    <row r="819" spans="1:7" ht="15" customHeight="1">
      <c r="A819" s="42" t="s">
        <v>2689</v>
      </c>
      <c r="B819" s="41"/>
      <c r="C819" s="41"/>
      <c r="D819" s="41"/>
      <c r="E819" s="41" t="s">
        <v>2690</v>
      </c>
      <c r="F819" s="41"/>
      <c r="G819" s="40"/>
    </row>
    <row r="820" spans="1:7" ht="15" customHeight="1">
      <c r="A820" s="39" t="s">
        <v>2691</v>
      </c>
      <c r="B820" s="38"/>
      <c r="C820" s="38"/>
      <c r="D820" s="38"/>
      <c r="E820" s="38"/>
      <c r="F820" s="38" t="s">
        <v>2690</v>
      </c>
      <c r="G820" s="37"/>
    </row>
    <row r="821" spans="1:7" ht="15" customHeight="1">
      <c r="A821" s="42" t="s">
        <v>2692</v>
      </c>
      <c r="B821" s="41"/>
      <c r="C821" s="41"/>
      <c r="D821" s="41"/>
      <c r="E821" s="41" t="s">
        <v>2693</v>
      </c>
      <c r="F821" s="41"/>
      <c r="G821" s="40"/>
    </row>
    <row r="822" spans="1:7" ht="15" customHeight="1">
      <c r="A822" s="39" t="s">
        <v>2694</v>
      </c>
      <c r="B822" s="38"/>
      <c r="C822" s="38"/>
      <c r="D822" s="38"/>
      <c r="E822" s="38"/>
      <c r="F822" s="38" t="s">
        <v>2695</v>
      </c>
      <c r="G822" s="37"/>
    </row>
    <row r="823" spans="1:7" ht="15" customHeight="1">
      <c r="A823" s="39" t="s">
        <v>2696</v>
      </c>
      <c r="B823" s="38"/>
      <c r="C823" s="38"/>
      <c r="D823" s="38"/>
      <c r="E823" s="38"/>
      <c r="F823" s="38" t="s">
        <v>2697</v>
      </c>
      <c r="G823" s="37"/>
    </row>
    <row r="824" spans="1:7" ht="15" customHeight="1">
      <c r="A824" s="39" t="s">
        <v>2698</v>
      </c>
      <c r="B824" s="38"/>
      <c r="C824" s="38"/>
      <c r="D824" s="38"/>
      <c r="E824" s="38"/>
      <c r="F824" s="38" t="s">
        <v>2699</v>
      </c>
      <c r="G824" s="37"/>
    </row>
    <row r="825" spans="1:7" ht="15" customHeight="1">
      <c r="A825" s="39" t="s">
        <v>2700</v>
      </c>
      <c r="B825" s="38"/>
      <c r="C825" s="38"/>
      <c r="D825" s="38"/>
      <c r="E825" s="38"/>
      <c r="F825" s="38" t="s">
        <v>2701</v>
      </c>
      <c r="G825" s="37"/>
    </row>
    <row r="826" spans="1:7" ht="15" customHeight="1">
      <c r="A826" s="39" t="s">
        <v>2702</v>
      </c>
      <c r="B826" s="38"/>
      <c r="C826" s="38"/>
      <c r="D826" s="38"/>
      <c r="E826" s="38"/>
      <c r="F826" s="38" t="s">
        <v>2703</v>
      </c>
      <c r="G826" s="37"/>
    </row>
    <row r="827" spans="1:7" ht="15" customHeight="1">
      <c r="A827" s="39" t="s">
        <v>2704</v>
      </c>
      <c r="B827" s="38"/>
      <c r="C827" s="38"/>
      <c r="D827" s="38"/>
      <c r="E827" s="38"/>
      <c r="F827" s="38" t="s">
        <v>2705</v>
      </c>
      <c r="G827" s="37"/>
    </row>
    <row r="828" spans="1:7" ht="15" customHeight="1">
      <c r="A828" s="39" t="s">
        <v>2706</v>
      </c>
      <c r="B828" s="38"/>
      <c r="C828" s="38"/>
      <c r="D828" s="38"/>
      <c r="E828" s="38"/>
      <c r="F828" s="38" t="s">
        <v>2707</v>
      </c>
      <c r="G828" s="37"/>
    </row>
    <row r="829" spans="1:7" ht="15" customHeight="1">
      <c r="A829" s="39" t="s">
        <v>2708</v>
      </c>
      <c r="B829" s="38"/>
      <c r="C829" s="38"/>
      <c r="D829" s="38"/>
      <c r="E829" s="38"/>
      <c r="F829" s="38" t="s">
        <v>2709</v>
      </c>
      <c r="G829" s="37"/>
    </row>
    <row r="830" spans="1:7" ht="15" customHeight="1">
      <c r="A830" s="39" t="s">
        <v>2710</v>
      </c>
      <c r="B830" s="38"/>
      <c r="C830" s="38"/>
      <c r="D830" s="38"/>
      <c r="E830" s="38"/>
      <c r="F830" s="38" t="s">
        <v>2711</v>
      </c>
      <c r="G830" s="37"/>
    </row>
    <row r="831" spans="1:7" ht="15" customHeight="1">
      <c r="A831" s="39" t="s">
        <v>2712</v>
      </c>
      <c r="B831" s="38"/>
      <c r="C831" s="38"/>
      <c r="D831" s="38"/>
      <c r="E831" s="38"/>
      <c r="F831" s="38" t="s">
        <v>2713</v>
      </c>
      <c r="G831" s="37"/>
    </row>
    <row r="832" spans="1:7" ht="15" customHeight="1">
      <c r="A832" s="42" t="s">
        <v>2714</v>
      </c>
      <c r="B832" s="41"/>
      <c r="C832" s="41"/>
      <c r="D832" s="41" t="s">
        <v>2715</v>
      </c>
      <c r="E832" s="41"/>
      <c r="F832" s="41"/>
      <c r="G832" s="40"/>
    </row>
    <row r="833" spans="1:7" ht="15" customHeight="1">
      <c r="A833" s="42" t="s">
        <v>2716</v>
      </c>
      <c r="B833" s="41"/>
      <c r="C833" s="41"/>
      <c r="D833" s="41"/>
      <c r="E833" s="41" t="s">
        <v>2715</v>
      </c>
      <c r="F833" s="41"/>
      <c r="G833" s="40"/>
    </row>
    <row r="834" spans="1:7" ht="15" customHeight="1">
      <c r="A834" s="42" t="s">
        <v>2717</v>
      </c>
      <c r="B834" s="41"/>
      <c r="C834" s="41"/>
      <c r="D834" s="41"/>
      <c r="E834" s="41"/>
      <c r="F834" s="41" t="s">
        <v>2715</v>
      </c>
      <c r="G834" s="40"/>
    </row>
    <row r="835" spans="1:7" ht="15" customHeight="1">
      <c r="A835" s="39" t="s">
        <v>2718</v>
      </c>
      <c r="B835" s="38"/>
      <c r="C835" s="38"/>
      <c r="D835" s="38"/>
      <c r="E835" s="38"/>
      <c r="F835" s="38" t="s">
        <v>12</v>
      </c>
      <c r="G835" s="37" t="s">
        <v>2715</v>
      </c>
    </row>
    <row r="836" spans="1:7" ht="15" customHeight="1">
      <c r="A836" s="42" t="s">
        <v>2719</v>
      </c>
      <c r="B836" s="41"/>
      <c r="C836" s="41"/>
      <c r="D836" s="41"/>
      <c r="E836" s="41"/>
      <c r="F836" s="41" t="s">
        <v>2720</v>
      </c>
      <c r="G836" s="40"/>
    </row>
    <row r="837" spans="1:7" ht="15" customHeight="1">
      <c r="A837" s="39" t="s">
        <v>2721</v>
      </c>
      <c r="B837" s="38"/>
      <c r="C837" s="38"/>
      <c r="D837" s="38"/>
      <c r="E837" s="38"/>
      <c r="F837" s="38" t="s">
        <v>12</v>
      </c>
      <c r="G837" s="37" t="s">
        <v>2720</v>
      </c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783"/>
  <sheetViews>
    <sheetView showGridLines="0" workbookViewId="0">
      <selection activeCell="C37" sqref="C37"/>
    </sheetView>
  </sheetViews>
  <sheetFormatPr defaultColWidth="9" defaultRowHeight="15" customHeight="1"/>
  <cols>
    <col min="1" max="1" width="11.625" style="6" bestFit="1" customWidth="1"/>
    <col min="2" max="6" width="3.125" style="6" customWidth="1"/>
    <col min="7" max="7" width="30.625" style="6" customWidth="1"/>
    <col min="8" max="16384" width="9" style="6"/>
  </cols>
  <sheetData>
    <row r="1" spans="1:7" ht="15" customHeight="1">
      <c r="A1" s="465" t="s">
        <v>1197</v>
      </c>
      <c r="B1" s="465"/>
      <c r="C1" s="465"/>
      <c r="D1" s="465"/>
      <c r="E1" s="465"/>
      <c r="F1" s="465"/>
      <c r="G1" s="465"/>
    </row>
    <row r="2" spans="1:7" ht="15" customHeight="1">
      <c r="A2" s="44" t="s">
        <v>1198</v>
      </c>
      <c r="B2" s="43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</row>
    <row r="3" spans="1:7" ht="15" customHeight="1">
      <c r="A3" s="42" t="s">
        <v>2722</v>
      </c>
      <c r="B3" s="41" t="s">
        <v>2723</v>
      </c>
      <c r="C3" s="41"/>
      <c r="D3" s="41"/>
      <c r="E3" s="41"/>
      <c r="F3" s="41"/>
      <c r="G3" s="41"/>
    </row>
    <row r="4" spans="1:7" ht="15" customHeight="1">
      <c r="A4" s="42" t="s">
        <v>2724</v>
      </c>
      <c r="B4" s="41"/>
      <c r="C4" s="41" t="s">
        <v>2725</v>
      </c>
      <c r="D4" s="41"/>
      <c r="E4" s="41"/>
      <c r="F4" s="41"/>
      <c r="G4" s="41"/>
    </row>
    <row r="5" spans="1:7" ht="15" customHeight="1">
      <c r="A5" s="42" t="s">
        <v>2726</v>
      </c>
      <c r="B5" s="41"/>
      <c r="C5" s="41"/>
      <c r="D5" s="41" t="s">
        <v>2727</v>
      </c>
      <c r="E5" s="41"/>
      <c r="F5" s="41"/>
      <c r="G5" s="41"/>
    </row>
    <row r="6" spans="1:7" ht="15" customHeight="1">
      <c r="A6" s="33" t="s">
        <v>2728</v>
      </c>
      <c r="B6" s="32"/>
      <c r="C6" s="32"/>
      <c r="D6" s="32"/>
      <c r="E6" s="32" t="s">
        <v>2727</v>
      </c>
      <c r="F6" s="32"/>
      <c r="G6" s="32"/>
    </row>
    <row r="7" spans="1:7" ht="15" customHeight="1">
      <c r="A7" s="33" t="s">
        <v>2729</v>
      </c>
      <c r="B7" s="32"/>
      <c r="C7" s="32"/>
      <c r="D7" s="32"/>
      <c r="E7" s="32" t="s">
        <v>2730</v>
      </c>
      <c r="F7" s="32"/>
      <c r="G7" s="32"/>
    </row>
    <row r="8" spans="1:7" ht="15" customHeight="1">
      <c r="A8" s="33" t="s">
        <v>2731</v>
      </c>
      <c r="B8" s="32"/>
      <c r="C8" s="32"/>
      <c r="D8" s="32"/>
      <c r="E8" s="32" t="s">
        <v>2732</v>
      </c>
      <c r="F8" s="32"/>
      <c r="G8" s="32"/>
    </row>
    <row r="9" spans="1:7" ht="15" customHeight="1">
      <c r="A9" s="33" t="s">
        <v>2733</v>
      </c>
      <c r="B9" s="32"/>
      <c r="C9" s="32"/>
      <c r="D9" s="32"/>
      <c r="E9" s="32" t="s">
        <v>2734</v>
      </c>
      <c r="F9" s="32"/>
      <c r="G9" s="32"/>
    </row>
    <row r="10" spans="1:7" ht="15" customHeight="1">
      <c r="A10" s="33" t="s">
        <v>2735</v>
      </c>
      <c r="B10" s="32"/>
      <c r="C10" s="32"/>
      <c r="D10" s="32"/>
      <c r="E10" s="32" t="s">
        <v>2736</v>
      </c>
      <c r="F10" s="32"/>
      <c r="G10" s="32"/>
    </row>
    <row r="11" spans="1:7" ht="15" customHeight="1">
      <c r="A11" s="33" t="s">
        <v>2737</v>
      </c>
      <c r="B11" s="32"/>
      <c r="C11" s="32"/>
      <c r="D11" s="32"/>
      <c r="E11" s="32" t="s">
        <v>2738</v>
      </c>
      <c r="F11" s="32"/>
      <c r="G11" s="32"/>
    </row>
    <row r="12" spans="1:7" ht="15" customHeight="1">
      <c r="A12" s="33" t="s">
        <v>2739</v>
      </c>
      <c r="B12" s="32"/>
      <c r="C12" s="32"/>
      <c r="D12" s="32"/>
      <c r="E12" s="32" t="s">
        <v>2740</v>
      </c>
      <c r="F12" s="32"/>
      <c r="G12" s="32"/>
    </row>
    <row r="13" spans="1:7" ht="15" customHeight="1">
      <c r="A13" s="33" t="s">
        <v>2741</v>
      </c>
      <c r="B13" s="32"/>
      <c r="C13" s="32"/>
      <c r="D13" s="32"/>
      <c r="E13" s="32" t="s">
        <v>2742</v>
      </c>
      <c r="F13" s="32"/>
      <c r="G13" s="32"/>
    </row>
    <row r="14" spans="1:7" ht="15" customHeight="1">
      <c r="A14" s="33" t="s">
        <v>2743</v>
      </c>
      <c r="B14" s="32"/>
      <c r="C14" s="32"/>
      <c r="D14" s="32"/>
      <c r="E14" s="32" t="s">
        <v>2744</v>
      </c>
      <c r="F14" s="32"/>
      <c r="G14" s="32"/>
    </row>
    <row r="15" spans="1:7" ht="15" customHeight="1">
      <c r="A15" s="33" t="s">
        <v>2745</v>
      </c>
      <c r="B15" s="32"/>
      <c r="C15" s="32"/>
      <c r="D15" s="32"/>
      <c r="E15" s="32" t="s">
        <v>2746</v>
      </c>
      <c r="F15" s="32"/>
      <c r="G15" s="32"/>
    </row>
    <row r="16" spans="1:7" ht="15" customHeight="1">
      <c r="A16" s="33" t="s">
        <v>2747</v>
      </c>
      <c r="B16" s="32"/>
      <c r="C16" s="32"/>
      <c r="D16" s="32"/>
      <c r="E16" s="32" t="s">
        <v>2748</v>
      </c>
      <c r="F16" s="32"/>
      <c r="G16" s="32"/>
    </row>
    <row r="17" spans="1:7" ht="15" customHeight="1">
      <c r="A17" s="33" t="s">
        <v>2749</v>
      </c>
      <c r="B17" s="32"/>
      <c r="C17" s="32"/>
      <c r="D17" s="32"/>
      <c r="E17" s="32" t="s">
        <v>2750</v>
      </c>
      <c r="F17" s="32"/>
      <c r="G17" s="32"/>
    </row>
    <row r="18" spans="1:7" ht="15" customHeight="1">
      <c r="A18" s="42" t="s">
        <v>2751</v>
      </c>
      <c r="B18" s="41"/>
      <c r="C18" s="41"/>
      <c r="D18" s="41" t="s">
        <v>2752</v>
      </c>
      <c r="E18" s="41"/>
      <c r="F18" s="41"/>
      <c r="G18" s="41"/>
    </row>
    <row r="19" spans="1:7" ht="15" customHeight="1">
      <c r="A19" s="33" t="s">
        <v>2753</v>
      </c>
      <c r="B19" s="32"/>
      <c r="C19" s="32"/>
      <c r="D19" s="32"/>
      <c r="E19" s="32" t="s">
        <v>2752</v>
      </c>
      <c r="F19" s="32"/>
      <c r="G19" s="32"/>
    </row>
    <row r="20" spans="1:7" ht="15" customHeight="1">
      <c r="A20" s="33" t="s">
        <v>2754</v>
      </c>
      <c r="B20" s="32"/>
      <c r="C20" s="32"/>
      <c r="D20" s="32"/>
      <c r="E20" s="32" t="s">
        <v>2755</v>
      </c>
      <c r="F20" s="32"/>
      <c r="G20" s="32"/>
    </row>
    <row r="21" spans="1:7" ht="15" customHeight="1">
      <c r="A21" s="33" t="s">
        <v>2756</v>
      </c>
      <c r="B21" s="32"/>
      <c r="C21" s="32"/>
      <c r="D21" s="32"/>
      <c r="E21" s="32" t="s">
        <v>2757</v>
      </c>
      <c r="F21" s="32"/>
      <c r="G21" s="32"/>
    </row>
    <row r="22" spans="1:7" ht="15" customHeight="1">
      <c r="A22" s="33" t="s">
        <v>2758</v>
      </c>
      <c r="B22" s="32"/>
      <c r="C22" s="32"/>
      <c r="D22" s="32"/>
      <c r="E22" s="32" t="s">
        <v>2759</v>
      </c>
      <c r="F22" s="32"/>
      <c r="G22" s="32"/>
    </row>
    <row r="23" spans="1:7" ht="15" customHeight="1">
      <c r="A23" s="33" t="s">
        <v>2760</v>
      </c>
      <c r="B23" s="32"/>
      <c r="C23" s="32"/>
      <c r="D23" s="32"/>
      <c r="E23" s="32" t="s">
        <v>2761</v>
      </c>
      <c r="F23" s="32"/>
      <c r="G23" s="32"/>
    </row>
    <row r="24" spans="1:7" ht="15" customHeight="1">
      <c r="A24" s="33" t="s">
        <v>2762</v>
      </c>
      <c r="B24" s="32"/>
      <c r="C24" s="32"/>
      <c r="D24" s="32"/>
      <c r="E24" s="32" t="s">
        <v>2763</v>
      </c>
      <c r="F24" s="32"/>
      <c r="G24" s="32"/>
    </row>
    <row r="25" spans="1:7" ht="15" customHeight="1">
      <c r="A25" s="33" t="s">
        <v>2764</v>
      </c>
      <c r="B25" s="32"/>
      <c r="C25" s="32"/>
      <c r="D25" s="32"/>
      <c r="E25" s="32" t="s">
        <v>2765</v>
      </c>
      <c r="F25" s="32"/>
      <c r="G25" s="32"/>
    </row>
    <row r="26" spans="1:7" ht="15" customHeight="1">
      <c r="A26" s="33" t="s">
        <v>2766</v>
      </c>
      <c r="B26" s="32"/>
      <c r="C26" s="32"/>
      <c r="D26" s="32"/>
      <c r="E26" s="32" t="s">
        <v>2767</v>
      </c>
      <c r="F26" s="32"/>
      <c r="G26" s="32"/>
    </row>
    <row r="27" spans="1:7" ht="15" customHeight="1">
      <c r="A27" s="33" t="s">
        <v>2768</v>
      </c>
      <c r="B27" s="32"/>
      <c r="C27" s="32"/>
      <c r="D27" s="32"/>
      <c r="E27" s="32" t="s">
        <v>2769</v>
      </c>
      <c r="F27" s="32"/>
      <c r="G27" s="32"/>
    </row>
    <row r="28" spans="1:7" ht="15" customHeight="1">
      <c r="A28" s="33" t="s">
        <v>2770</v>
      </c>
      <c r="B28" s="32"/>
      <c r="C28" s="32"/>
      <c r="D28" s="32"/>
      <c r="E28" s="32" t="s">
        <v>2771</v>
      </c>
      <c r="F28" s="32"/>
      <c r="G28" s="32"/>
    </row>
    <row r="29" spans="1:7" ht="15" customHeight="1">
      <c r="A29" s="42" t="s">
        <v>2772</v>
      </c>
      <c r="B29" s="41"/>
      <c r="C29" s="41"/>
      <c r="D29" s="41" t="s">
        <v>2773</v>
      </c>
      <c r="E29" s="41"/>
      <c r="F29" s="41"/>
      <c r="G29" s="41"/>
    </row>
    <row r="30" spans="1:7" ht="15" customHeight="1">
      <c r="A30" s="33" t="s">
        <v>2774</v>
      </c>
      <c r="B30" s="32"/>
      <c r="C30" s="32"/>
      <c r="D30" s="32" t="s">
        <v>12</v>
      </c>
      <c r="E30" s="32" t="s">
        <v>2773</v>
      </c>
      <c r="F30" s="32"/>
      <c r="G30" s="32"/>
    </row>
    <row r="31" spans="1:7" ht="15" customHeight="1">
      <c r="A31" s="33" t="s">
        <v>2775</v>
      </c>
      <c r="B31" s="32"/>
      <c r="C31" s="32"/>
      <c r="D31" s="32" t="s">
        <v>12</v>
      </c>
      <c r="E31" s="32" t="s">
        <v>2776</v>
      </c>
      <c r="F31" s="32"/>
      <c r="G31" s="32"/>
    </row>
    <row r="32" spans="1:7" ht="15" customHeight="1">
      <c r="A32" s="42" t="s">
        <v>2777</v>
      </c>
      <c r="B32" s="41"/>
      <c r="C32" s="41"/>
      <c r="D32" s="41" t="s">
        <v>2778</v>
      </c>
      <c r="E32" s="41"/>
      <c r="F32" s="41"/>
      <c r="G32" s="41"/>
    </row>
    <row r="33" spans="1:7" ht="15" customHeight="1">
      <c r="A33" s="33" t="s">
        <v>2779</v>
      </c>
      <c r="B33" s="32"/>
      <c r="C33" s="32"/>
      <c r="D33" s="32" t="s">
        <v>12</v>
      </c>
      <c r="E33" s="32" t="s">
        <v>2780</v>
      </c>
      <c r="F33" s="32"/>
      <c r="G33" s="32"/>
    </row>
    <row r="34" spans="1:7" ht="15" customHeight="1">
      <c r="A34" s="33" t="s">
        <v>2781</v>
      </c>
      <c r="B34" s="32"/>
      <c r="C34" s="32"/>
      <c r="D34" s="32"/>
      <c r="E34" s="32" t="s">
        <v>2782</v>
      </c>
      <c r="F34" s="32"/>
      <c r="G34" s="32"/>
    </row>
    <row r="35" spans="1:7" ht="15" customHeight="1">
      <c r="A35" s="42" t="s">
        <v>2783</v>
      </c>
      <c r="B35" s="41"/>
      <c r="C35" s="41"/>
      <c r="D35" s="41" t="s">
        <v>2784</v>
      </c>
      <c r="E35" s="41"/>
      <c r="F35" s="41"/>
      <c r="G35" s="41"/>
    </row>
    <row r="36" spans="1:7" ht="15" customHeight="1">
      <c r="A36" s="33" t="s">
        <v>2785</v>
      </c>
      <c r="B36" s="32"/>
      <c r="C36" s="32"/>
      <c r="D36" s="32" t="s">
        <v>12</v>
      </c>
      <c r="E36" s="32" t="s">
        <v>2784</v>
      </c>
      <c r="F36" s="32"/>
      <c r="G36" s="32"/>
    </row>
    <row r="37" spans="1:7" ht="15" customHeight="1">
      <c r="A37" s="42" t="s">
        <v>2786</v>
      </c>
      <c r="B37" s="41"/>
      <c r="C37" s="41"/>
      <c r="D37" s="41" t="s">
        <v>2787</v>
      </c>
      <c r="E37" s="41"/>
      <c r="F37" s="41"/>
      <c r="G37" s="41"/>
    </row>
    <row r="38" spans="1:7" ht="15" customHeight="1">
      <c r="A38" s="33" t="s">
        <v>2788</v>
      </c>
      <c r="B38" s="32"/>
      <c r="C38" s="32"/>
      <c r="D38" s="32"/>
      <c r="E38" s="32" t="s">
        <v>2787</v>
      </c>
      <c r="F38" s="32"/>
      <c r="G38" s="32"/>
    </row>
    <row r="39" spans="1:7" ht="15" customHeight="1">
      <c r="A39" s="33" t="s">
        <v>2789</v>
      </c>
      <c r="B39" s="32"/>
      <c r="C39" s="32"/>
      <c r="D39" s="32"/>
      <c r="E39" s="32" t="s">
        <v>2790</v>
      </c>
      <c r="F39" s="32"/>
      <c r="G39" s="32"/>
    </row>
    <row r="40" spans="1:7" ht="15" customHeight="1">
      <c r="A40" s="33" t="s">
        <v>2791</v>
      </c>
      <c r="B40" s="32"/>
      <c r="C40" s="32"/>
      <c r="D40" s="32"/>
      <c r="E40" s="32" t="s">
        <v>2792</v>
      </c>
      <c r="F40" s="32"/>
      <c r="G40" s="32"/>
    </row>
    <row r="41" spans="1:7" ht="15" customHeight="1">
      <c r="A41" s="33" t="s">
        <v>2793</v>
      </c>
      <c r="B41" s="32"/>
      <c r="C41" s="32"/>
      <c r="D41" s="32"/>
      <c r="E41" s="32" t="s">
        <v>2794</v>
      </c>
      <c r="F41" s="32"/>
      <c r="G41" s="32"/>
    </row>
    <row r="42" spans="1:7" ht="15" customHeight="1">
      <c r="A42" s="33" t="s">
        <v>2795</v>
      </c>
      <c r="B42" s="32"/>
      <c r="C42" s="32"/>
      <c r="D42" s="32"/>
      <c r="E42" s="32" t="s">
        <v>2796</v>
      </c>
      <c r="F42" s="32"/>
      <c r="G42" s="32"/>
    </row>
    <row r="43" spans="1:7" ht="15" customHeight="1">
      <c r="A43" s="33" t="s">
        <v>2797</v>
      </c>
      <c r="B43" s="32"/>
      <c r="C43" s="32"/>
      <c r="D43" s="32"/>
      <c r="E43" s="32" t="s">
        <v>2798</v>
      </c>
      <c r="F43" s="32"/>
      <c r="G43" s="32"/>
    </row>
    <row r="44" spans="1:7" ht="15" customHeight="1">
      <c r="A44" s="33" t="s">
        <v>2799</v>
      </c>
      <c r="B44" s="32"/>
      <c r="C44" s="32"/>
      <c r="D44" s="32"/>
      <c r="E44" s="32" t="s">
        <v>2800</v>
      </c>
      <c r="F44" s="32"/>
      <c r="G44" s="32"/>
    </row>
    <row r="45" spans="1:7" ht="15" customHeight="1">
      <c r="A45" s="33" t="s">
        <v>2801</v>
      </c>
      <c r="B45" s="32"/>
      <c r="C45" s="32"/>
      <c r="D45" s="32"/>
      <c r="E45" s="32" t="s">
        <v>2802</v>
      </c>
      <c r="F45" s="32"/>
      <c r="G45" s="32"/>
    </row>
    <row r="46" spans="1:7" ht="15" customHeight="1">
      <c r="A46" s="33" t="s">
        <v>2803</v>
      </c>
      <c r="B46" s="32"/>
      <c r="C46" s="32"/>
      <c r="D46" s="32"/>
      <c r="E46" s="32" t="s">
        <v>2804</v>
      </c>
      <c r="F46" s="32"/>
      <c r="G46" s="32"/>
    </row>
    <row r="47" spans="1:7" ht="15" customHeight="1">
      <c r="A47" s="33" t="s">
        <v>2805</v>
      </c>
      <c r="B47" s="32"/>
      <c r="C47" s="32"/>
      <c r="D47" s="32"/>
      <c r="E47" s="32" t="s">
        <v>2806</v>
      </c>
      <c r="F47" s="32"/>
      <c r="G47" s="32"/>
    </row>
    <row r="48" spans="1:7" ht="15" customHeight="1">
      <c r="A48" s="33" t="s">
        <v>2807</v>
      </c>
      <c r="B48" s="32"/>
      <c r="C48" s="32"/>
      <c r="D48" s="32"/>
      <c r="E48" s="32" t="s">
        <v>2808</v>
      </c>
      <c r="F48" s="32"/>
      <c r="G48" s="32"/>
    </row>
    <row r="49" spans="1:7" ht="15" customHeight="1">
      <c r="A49" s="33" t="s">
        <v>2809</v>
      </c>
      <c r="B49" s="32"/>
      <c r="C49" s="32"/>
      <c r="D49" s="32"/>
      <c r="E49" s="32" t="s">
        <v>2810</v>
      </c>
      <c r="F49" s="32"/>
      <c r="G49" s="32"/>
    </row>
    <row r="50" spans="1:7" ht="15" customHeight="1">
      <c r="A50" s="33" t="s">
        <v>2811</v>
      </c>
      <c r="B50" s="32"/>
      <c r="C50" s="32"/>
      <c r="D50" s="32"/>
      <c r="E50" s="32" t="s">
        <v>2812</v>
      </c>
      <c r="F50" s="32"/>
      <c r="G50" s="32"/>
    </row>
    <row r="51" spans="1:7" ht="15" customHeight="1">
      <c r="A51" s="33" t="s">
        <v>2813</v>
      </c>
      <c r="B51" s="32"/>
      <c r="C51" s="32"/>
      <c r="D51" s="32"/>
      <c r="E51" s="32" t="s">
        <v>2814</v>
      </c>
      <c r="F51" s="32"/>
      <c r="G51" s="32"/>
    </row>
    <row r="52" spans="1:7" ht="15" customHeight="1">
      <c r="A52" s="33" t="s">
        <v>2815</v>
      </c>
      <c r="B52" s="32"/>
      <c r="C52" s="32"/>
      <c r="D52" s="32"/>
      <c r="E52" s="32" t="s">
        <v>2816</v>
      </c>
      <c r="F52" s="32"/>
      <c r="G52" s="32"/>
    </row>
    <row r="53" spans="1:7" ht="15" customHeight="1">
      <c r="A53" s="42" t="s">
        <v>2817</v>
      </c>
      <c r="B53" s="41"/>
      <c r="C53" s="41"/>
      <c r="D53" s="41" t="s">
        <v>2818</v>
      </c>
      <c r="E53" s="41"/>
      <c r="F53" s="41"/>
      <c r="G53" s="41"/>
    </row>
    <row r="54" spans="1:7" ht="15" customHeight="1">
      <c r="A54" s="33" t="s">
        <v>2819</v>
      </c>
      <c r="B54" s="32"/>
      <c r="C54" s="32"/>
      <c r="D54" s="32"/>
      <c r="E54" s="32" t="s">
        <v>2818</v>
      </c>
      <c r="F54" s="32"/>
      <c r="G54" s="32"/>
    </row>
    <row r="55" spans="1:7" ht="15" customHeight="1">
      <c r="A55" s="33" t="s">
        <v>2820</v>
      </c>
      <c r="B55" s="32"/>
      <c r="C55" s="32"/>
      <c r="D55" s="32"/>
      <c r="E55" s="32" t="s">
        <v>2821</v>
      </c>
      <c r="F55" s="32"/>
      <c r="G55" s="32"/>
    </row>
    <row r="56" spans="1:7" ht="15" customHeight="1">
      <c r="A56" s="33" t="s">
        <v>2822</v>
      </c>
      <c r="B56" s="32"/>
      <c r="C56" s="32"/>
      <c r="D56" s="32"/>
      <c r="E56" s="32" t="s">
        <v>2823</v>
      </c>
      <c r="F56" s="32"/>
      <c r="G56" s="32"/>
    </row>
    <row r="57" spans="1:7" ht="15" customHeight="1">
      <c r="A57" s="33" t="s">
        <v>2824</v>
      </c>
      <c r="B57" s="32"/>
      <c r="C57" s="32"/>
      <c r="D57" s="32"/>
      <c r="E57" s="32" t="s">
        <v>2825</v>
      </c>
      <c r="F57" s="32"/>
      <c r="G57" s="32"/>
    </row>
    <row r="58" spans="1:7" ht="15" customHeight="1">
      <c r="A58" s="33" t="s">
        <v>2826</v>
      </c>
      <c r="B58" s="32"/>
      <c r="C58" s="32"/>
      <c r="D58" s="32"/>
      <c r="E58" s="32" t="s">
        <v>2827</v>
      </c>
      <c r="F58" s="32"/>
      <c r="G58" s="32"/>
    </row>
    <row r="59" spans="1:7" ht="15" customHeight="1">
      <c r="A59" s="33" t="s">
        <v>2828</v>
      </c>
      <c r="B59" s="32"/>
      <c r="C59" s="32"/>
      <c r="D59" s="32"/>
      <c r="E59" s="32" t="s">
        <v>2829</v>
      </c>
      <c r="F59" s="32"/>
      <c r="G59" s="32"/>
    </row>
    <row r="60" spans="1:7" ht="15" customHeight="1">
      <c r="A60" s="33" t="s">
        <v>2830</v>
      </c>
      <c r="B60" s="32"/>
      <c r="C60" s="32"/>
      <c r="D60" s="32"/>
      <c r="E60" s="32" t="s">
        <v>2831</v>
      </c>
      <c r="F60" s="32"/>
      <c r="G60" s="32"/>
    </row>
    <row r="61" spans="1:7" ht="15" customHeight="1">
      <c r="A61" s="33" t="s">
        <v>2832</v>
      </c>
      <c r="B61" s="32"/>
      <c r="C61" s="32"/>
      <c r="D61" s="32"/>
      <c r="E61" s="32" t="s">
        <v>2833</v>
      </c>
      <c r="F61" s="32"/>
      <c r="G61" s="32"/>
    </row>
    <row r="62" spans="1:7" ht="15" customHeight="1">
      <c r="A62" s="33" t="s">
        <v>2834</v>
      </c>
      <c r="B62" s="32"/>
      <c r="C62" s="32"/>
      <c r="D62" s="32"/>
      <c r="E62" s="32" t="s">
        <v>2835</v>
      </c>
      <c r="F62" s="32"/>
      <c r="G62" s="32"/>
    </row>
    <row r="63" spans="1:7" ht="15" customHeight="1">
      <c r="A63" s="33" t="s">
        <v>2836</v>
      </c>
      <c r="B63" s="32"/>
      <c r="C63" s="32"/>
      <c r="D63" s="32"/>
      <c r="E63" s="32" t="s">
        <v>2837</v>
      </c>
      <c r="F63" s="32"/>
      <c r="G63" s="32"/>
    </row>
    <row r="64" spans="1:7" ht="15" customHeight="1">
      <c r="A64" s="33" t="s">
        <v>2838</v>
      </c>
      <c r="B64" s="32"/>
      <c r="C64" s="32"/>
      <c r="D64" s="32"/>
      <c r="E64" s="32" t="s">
        <v>2839</v>
      </c>
      <c r="F64" s="32"/>
      <c r="G64" s="32"/>
    </row>
    <row r="65" spans="1:7" ht="15" customHeight="1">
      <c r="A65" s="33" t="s">
        <v>2840</v>
      </c>
      <c r="B65" s="32"/>
      <c r="C65" s="32"/>
      <c r="D65" s="32"/>
      <c r="E65" s="32" t="s">
        <v>2841</v>
      </c>
      <c r="F65" s="32"/>
      <c r="G65" s="32"/>
    </row>
    <row r="66" spans="1:7" ht="15" customHeight="1">
      <c r="A66" s="33" t="s">
        <v>2842</v>
      </c>
      <c r="B66" s="32"/>
      <c r="C66" s="32"/>
      <c r="D66" s="32"/>
      <c r="E66" s="32" t="s">
        <v>2843</v>
      </c>
      <c r="F66" s="32"/>
      <c r="G66" s="32"/>
    </row>
    <row r="67" spans="1:7" ht="15" customHeight="1">
      <c r="A67" s="33" t="s">
        <v>2844</v>
      </c>
      <c r="B67" s="32"/>
      <c r="C67" s="32"/>
      <c r="D67" s="32"/>
      <c r="E67" s="32" t="s">
        <v>2845</v>
      </c>
      <c r="F67" s="32"/>
      <c r="G67" s="32"/>
    </row>
    <row r="68" spans="1:7" ht="15" customHeight="1">
      <c r="A68" s="33" t="s">
        <v>2846</v>
      </c>
      <c r="B68" s="32"/>
      <c r="C68" s="32"/>
      <c r="D68" s="32"/>
      <c r="E68" s="32" t="s">
        <v>2847</v>
      </c>
      <c r="F68" s="32"/>
      <c r="G68" s="32"/>
    </row>
    <row r="69" spans="1:7" ht="15" customHeight="1">
      <c r="A69" s="33" t="s">
        <v>2848</v>
      </c>
      <c r="B69" s="32"/>
      <c r="C69" s="32"/>
      <c r="D69" s="32"/>
      <c r="E69" s="32" t="s">
        <v>2849</v>
      </c>
      <c r="F69" s="32"/>
      <c r="G69" s="32"/>
    </row>
    <row r="70" spans="1:7" ht="15" customHeight="1">
      <c r="A70" s="33" t="s">
        <v>2850</v>
      </c>
      <c r="B70" s="32"/>
      <c r="C70" s="32"/>
      <c r="D70" s="32"/>
      <c r="E70" s="32" t="s">
        <v>2851</v>
      </c>
      <c r="F70" s="32"/>
      <c r="G70" s="32"/>
    </row>
    <row r="71" spans="1:7" ht="15" customHeight="1">
      <c r="A71" s="33" t="s">
        <v>2852</v>
      </c>
      <c r="B71" s="32"/>
      <c r="C71" s="32"/>
      <c r="D71" s="32"/>
      <c r="E71" s="32" t="s">
        <v>2853</v>
      </c>
      <c r="F71" s="32"/>
      <c r="G71" s="32"/>
    </row>
    <row r="72" spans="1:7" ht="15" customHeight="1">
      <c r="A72" s="33" t="s">
        <v>2854</v>
      </c>
      <c r="B72" s="32"/>
      <c r="C72" s="32"/>
      <c r="D72" s="32"/>
      <c r="E72" s="32" t="s">
        <v>2855</v>
      </c>
      <c r="F72" s="32"/>
      <c r="G72" s="32"/>
    </row>
    <row r="73" spans="1:7" ht="15" customHeight="1">
      <c r="A73" s="33" t="s">
        <v>2856</v>
      </c>
      <c r="B73" s="32"/>
      <c r="C73" s="32"/>
      <c r="D73" s="32"/>
      <c r="E73" s="32" t="s">
        <v>2857</v>
      </c>
      <c r="F73" s="32"/>
      <c r="G73" s="32"/>
    </row>
    <row r="74" spans="1:7" ht="15" customHeight="1">
      <c r="A74" s="42" t="s">
        <v>2858</v>
      </c>
      <c r="B74" s="41"/>
      <c r="C74" s="41"/>
      <c r="D74" s="41" t="s">
        <v>2859</v>
      </c>
      <c r="E74" s="41"/>
      <c r="F74" s="41"/>
      <c r="G74" s="41"/>
    </row>
    <row r="75" spans="1:7" ht="15" customHeight="1">
      <c r="A75" s="33" t="s">
        <v>2860</v>
      </c>
      <c r="B75" s="32"/>
      <c r="C75" s="32"/>
      <c r="D75" s="32" t="s">
        <v>12</v>
      </c>
      <c r="E75" s="32" t="s">
        <v>2859</v>
      </c>
      <c r="F75" s="32"/>
      <c r="G75" s="32"/>
    </row>
    <row r="76" spans="1:7" ht="15" customHeight="1">
      <c r="A76" s="42" t="s">
        <v>2861</v>
      </c>
      <c r="B76" s="41" t="s">
        <v>2862</v>
      </c>
      <c r="C76" s="41"/>
      <c r="D76" s="41"/>
      <c r="E76" s="41"/>
      <c r="F76" s="41"/>
      <c r="G76" s="41"/>
    </row>
    <row r="77" spans="1:7" ht="15" customHeight="1">
      <c r="A77" s="42" t="s">
        <v>2863</v>
      </c>
      <c r="B77" s="41"/>
      <c r="C77" s="41" t="s">
        <v>2864</v>
      </c>
      <c r="D77" s="41"/>
      <c r="E77" s="41"/>
      <c r="F77" s="41"/>
      <c r="G77" s="41"/>
    </row>
    <row r="78" spans="1:7" ht="15" customHeight="1">
      <c r="A78" s="42" t="s">
        <v>2865</v>
      </c>
      <c r="B78" s="41"/>
      <c r="C78" s="41"/>
      <c r="D78" s="41" t="s">
        <v>2866</v>
      </c>
      <c r="E78" s="41"/>
      <c r="F78" s="41"/>
      <c r="G78" s="41"/>
    </row>
    <row r="79" spans="1:7" ht="15" customHeight="1">
      <c r="A79" s="42" t="s">
        <v>2867</v>
      </c>
      <c r="B79" s="41"/>
      <c r="C79" s="41"/>
      <c r="D79" s="41"/>
      <c r="E79" s="41" t="s">
        <v>2866</v>
      </c>
      <c r="F79" s="41"/>
      <c r="G79" s="41"/>
    </row>
    <row r="80" spans="1:7" ht="15" customHeight="1">
      <c r="A80" s="33" t="s">
        <v>2868</v>
      </c>
      <c r="B80" s="32"/>
      <c r="C80" s="32"/>
      <c r="D80" s="32"/>
      <c r="E80" s="32"/>
      <c r="F80" s="32" t="s">
        <v>2869</v>
      </c>
      <c r="G80" s="32"/>
    </row>
    <row r="81" spans="1:7" ht="15" customHeight="1">
      <c r="A81" s="33" t="s">
        <v>2870</v>
      </c>
      <c r="B81" s="32"/>
      <c r="C81" s="32"/>
      <c r="D81" s="32"/>
      <c r="E81" s="32"/>
      <c r="F81" s="32" t="s">
        <v>2871</v>
      </c>
      <c r="G81" s="32"/>
    </row>
    <row r="82" spans="1:7" ht="15" customHeight="1">
      <c r="A82" s="42" t="s">
        <v>2872</v>
      </c>
      <c r="B82" s="41"/>
      <c r="C82" s="41"/>
      <c r="D82" s="41"/>
      <c r="E82" s="41"/>
      <c r="F82" s="41" t="s">
        <v>2873</v>
      </c>
      <c r="G82" s="41"/>
    </row>
    <row r="83" spans="1:7" ht="15" customHeight="1">
      <c r="A83" s="33" t="s">
        <v>2874</v>
      </c>
      <c r="B83" s="32"/>
      <c r="C83" s="32"/>
      <c r="D83" s="32"/>
      <c r="E83" s="32"/>
      <c r="F83" s="32"/>
      <c r="G83" s="32" t="s">
        <v>2873</v>
      </c>
    </row>
    <row r="84" spans="1:7" ht="15" customHeight="1">
      <c r="A84" s="33" t="s">
        <v>2875</v>
      </c>
      <c r="B84" s="32"/>
      <c r="C84" s="32"/>
      <c r="D84" s="32"/>
      <c r="E84" s="32"/>
      <c r="F84" s="32"/>
      <c r="G84" s="32" t="s">
        <v>2876</v>
      </c>
    </row>
    <row r="85" spans="1:7" ht="15" customHeight="1">
      <c r="A85" s="33" t="s">
        <v>2877</v>
      </c>
      <c r="B85" s="32"/>
      <c r="C85" s="32"/>
      <c r="D85" s="32"/>
      <c r="E85" s="32"/>
      <c r="F85" s="32"/>
      <c r="G85" s="32" t="s">
        <v>2878</v>
      </c>
    </row>
    <row r="86" spans="1:7" ht="15" customHeight="1">
      <c r="A86" s="33" t="s">
        <v>2879</v>
      </c>
      <c r="B86" s="32"/>
      <c r="C86" s="32"/>
      <c r="D86" s="32"/>
      <c r="E86" s="32"/>
      <c r="F86" s="32"/>
      <c r="G86" s="32" t="s">
        <v>2880</v>
      </c>
    </row>
    <row r="87" spans="1:7" ht="15" customHeight="1">
      <c r="A87" s="33" t="s">
        <v>2881</v>
      </c>
      <c r="B87" s="32"/>
      <c r="C87" s="32"/>
      <c r="D87" s="32"/>
      <c r="E87" s="32"/>
      <c r="F87" s="32"/>
      <c r="G87" s="32" t="s">
        <v>2882</v>
      </c>
    </row>
    <row r="88" spans="1:7" ht="15" customHeight="1">
      <c r="A88" s="33" t="s">
        <v>2883</v>
      </c>
      <c r="B88" s="32"/>
      <c r="C88" s="32"/>
      <c r="D88" s="32"/>
      <c r="E88" s="32"/>
      <c r="F88" s="32"/>
      <c r="G88" s="32" t="s">
        <v>2884</v>
      </c>
    </row>
    <row r="89" spans="1:7" ht="15" customHeight="1">
      <c r="A89" s="42" t="s">
        <v>2885</v>
      </c>
      <c r="B89" s="41"/>
      <c r="C89" s="41"/>
      <c r="D89" s="41"/>
      <c r="E89" s="41"/>
      <c r="F89" s="41" t="s">
        <v>2876</v>
      </c>
      <c r="G89" s="41"/>
    </row>
    <row r="90" spans="1:7" ht="15" customHeight="1">
      <c r="A90" s="33" t="s">
        <v>2886</v>
      </c>
      <c r="B90" s="32"/>
      <c r="C90" s="32"/>
      <c r="D90" s="32"/>
      <c r="E90" s="32"/>
      <c r="F90" s="32"/>
      <c r="G90" s="32" t="s">
        <v>2887</v>
      </c>
    </row>
    <row r="91" spans="1:7" ht="15" customHeight="1">
      <c r="A91" s="42" t="s">
        <v>2888</v>
      </c>
      <c r="B91" s="41"/>
      <c r="C91" s="41"/>
      <c r="D91" s="41"/>
      <c r="E91" s="41" t="s">
        <v>2889</v>
      </c>
      <c r="F91" s="41"/>
      <c r="G91" s="41"/>
    </row>
    <row r="92" spans="1:7" ht="15" customHeight="1">
      <c r="A92" s="42" t="s">
        <v>2890</v>
      </c>
      <c r="B92" s="41"/>
      <c r="C92" s="41"/>
      <c r="D92" s="41"/>
      <c r="E92" s="41"/>
      <c r="F92" s="41" t="s">
        <v>2889</v>
      </c>
      <c r="G92" s="41"/>
    </row>
    <row r="93" spans="1:7" ht="15" customHeight="1">
      <c r="A93" s="33" t="s">
        <v>2891</v>
      </c>
      <c r="B93" s="32"/>
      <c r="C93" s="32"/>
      <c r="D93" s="32"/>
      <c r="E93" s="32"/>
      <c r="F93" s="32"/>
      <c r="G93" s="32" t="s">
        <v>2892</v>
      </c>
    </row>
    <row r="94" spans="1:7" ht="15" customHeight="1">
      <c r="A94" s="33" t="s">
        <v>2893</v>
      </c>
      <c r="B94" s="32"/>
      <c r="C94" s="32"/>
      <c r="D94" s="32"/>
      <c r="E94" s="32"/>
      <c r="F94" s="32"/>
      <c r="G94" s="32" t="s">
        <v>2894</v>
      </c>
    </row>
    <row r="95" spans="1:7" ht="15" customHeight="1">
      <c r="A95" s="33" t="s">
        <v>2895</v>
      </c>
      <c r="B95" s="32"/>
      <c r="C95" s="32"/>
      <c r="D95" s="32"/>
      <c r="E95" s="32"/>
      <c r="F95" s="32"/>
      <c r="G95" s="32" t="s">
        <v>2896</v>
      </c>
    </row>
    <row r="96" spans="1:7" ht="15" customHeight="1">
      <c r="A96" s="33" t="s">
        <v>2897</v>
      </c>
      <c r="B96" s="32"/>
      <c r="C96" s="32"/>
      <c r="D96" s="32"/>
      <c r="E96" s="32"/>
      <c r="F96" s="32"/>
      <c r="G96" s="32" t="s">
        <v>2898</v>
      </c>
    </row>
    <row r="97" spans="1:7" ht="15" customHeight="1">
      <c r="A97" s="33" t="s">
        <v>2899</v>
      </c>
      <c r="B97" s="32"/>
      <c r="C97" s="32"/>
      <c r="D97" s="32"/>
      <c r="E97" s="32"/>
      <c r="F97" s="32"/>
      <c r="G97" s="32" t="s">
        <v>2900</v>
      </c>
    </row>
    <row r="98" spans="1:7" ht="15" customHeight="1">
      <c r="A98" s="33" t="s">
        <v>2901</v>
      </c>
      <c r="B98" s="32"/>
      <c r="C98" s="32"/>
      <c r="D98" s="32"/>
      <c r="E98" s="32"/>
      <c r="F98" s="32"/>
      <c r="G98" s="32" t="s">
        <v>2902</v>
      </c>
    </row>
    <row r="99" spans="1:7" ht="15" customHeight="1">
      <c r="A99" s="33" t="s">
        <v>2903</v>
      </c>
      <c r="B99" s="32"/>
      <c r="C99" s="32"/>
      <c r="D99" s="32"/>
      <c r="E99" s="32"/>
      <c r="F99" s="32"/>
      <c r="G99" s="32" t="s">
        <v>2904</v>
      </c>
    </row>
    <row r="100" spans="1:7" ht="15" customHeight="1">
      <c r="A100" s="33" t="s">
        <v>2905</v>
      </c>
      <c r="B100" s="32"/>
      <c r="C100" s="32"/>
      <c r="D100" s="32"/>
      <c r="E100" s="32"/>
      <c r="F100" s="32"/>
      <c r="G100" s="32" t="s">
        <v>2906</v>
      </c>
    </row>
    <row r="101" spans="1:7" ht="15" customHeight="1">
      <c r="A101" s="33" t="s">
        <v>2907</v>
      </c>
      <c r="B101" s="32"/>
      <c r="C101" s="32"/>
      <c r="D101" s="32"/>
      <c r="E101" s="32"/>
      <c r="F101" s="32"/>
      <c r="G101" s="32" t="s">
        <v>2908</v>
      </c>
    </row>
    <row r="102" spans="1:7" ht="15" customHeight="1">
      <c r="A102" s="33" t="s">
        <v>2909</v>
      </c>
      <c r="B102" s="32"/>
      <c r="C102" s="32"/>
      <c r="D102" s="32"/>
      <c r="E102" s="32"/>
      <c r="F102" s="32"/>
      <c r="G102" s="32" t="s">
        <v>2910</v>
      </c>
    </row>
    <row r="103" spans="1:7" ht="15" customHeight="1">
      <c r="A103" s="33" t="s">
        <v>2911</v>
      </c>
      <c r="B103" s="32"/>
      <c r="C103" s="32"/>
      <c r="D103" s="32"/>
      <c r="E103" s="32"/>
      <c r="F103" s="32"/>
      <c r="G103" s="32" t="s">
        <v>2912</v>
      </c>
    </row>
    <row r="104" spans="1:7" ht="15" customHeight="1">
      <c r="A104" s="33" t="s">
        <v>2913</v>
      </c>
      <c r="B104" s="32"/>
      <c r="C104" s="32"/>
      <c r="D104" s="32"/>
      <c r="E104" s="32"/>
      <c r="F104" s="32"/>
      <c r="G104" s="32" t="s">
        <v>2914</v>
      </c>
    </row>
    <row r="105" spans="1:7" ht="15" customHeight="1">
      <c r="A105" s="42" t="s">
        <v>2915</v>
      </c>
      <c r="B105" s="41"/>
      <c r="C105" s="41"/>
      <c r="D105" s="41"/>
      <c r="E105" s="41" t="s">
        <v>2916</v>
      </c>
      <c r="F105" s="41"/>
      <c r="G105" s="41"/>
    </row>
    <row r="106" spans="1:7" ht="15" customHeight="1">
      <c r="A106" s="33" t="s">
        <v>2917</v>
      </c>
      <c r="B106" s="32"/>
      <c r="C106" s="32"/>
      <c r="D106" s="32"/>
      <c r="E106" s="32"/>
      <c r="F106" s="32" t="s">
        <v>2918</v>
      </c>
      <c r="G106" s="32"/>
    </row>
    <row r="107" spans="1:7" ht="15" customHeight="1">
      <c r="A107" s="33" t="s">
        <v>2919</v>
      </c>
      <c r="B107" s="32"/>
      <c r="C107" s="32"/>
      <c r="D107" s="32"/>
      <c r="E107" s="32"/>
      <c r="F107" s="32" t="s">
        <v>2920</v>
      </c>
      <c r="G107" s="32"/>
    </row>
    <row r="108" spans="1:7" ht="15" customHeight="1">
      <c r="A108" s="33" t="s">
        <v>2921</v>
      </c>
      <c r="B108" s="32"/>
      <c r="C108" s="32"/>
      <c r="D108" s="32"/>
      <c r="E108" s="32"/>
      <c r="F108" s="32" t="s">
        <v>2922</v>
      </c>
      <c r="G108" s="32"/>
    </row>
    <row r="109" spans="1:7" ht="15" customHeight="1">
      <c r="A109" s="33" t="s">
        <v>2923</v>
      </c>
      <c r="B109" s="32"/>
      <c r="C109" s="32"/>
      <c r="D109" s="32"/>
      <c r="E109" s="32"/>
      <c r="F109" s="32" t="s">
        <v>2924</v>
      </c>
      <c r="G109" s="32"/>
    </row>
    <row r="110" spans="1:7" ht="15" customHeight="1">
      <c r="A110" s="33" t="s">
        <v>2925</v>
      </c>
      <c r="B110" s="32"/>
      <c r="C110" s="32"/>
      <c r="D110" s="32"/>
      <c r="E110" s="32"/>
      <c r="F110" s="32" t="s">
        <v>2926</v>
      </c>
      <c r="G110" s="32"/>
    </row>
    <row r="111" spans="1:7" ht="15" customHeight="1">
      <c r="A111" s="33" t="s">
        <v>2927</v>
      </c>
      <c r="B111" s="32"/>
      <c r="C111" s="32"/>
      <c r="D111" s="32"/>
      <c r="E111" s="32"/>
      <c r="F111" s="32" t="s">
        <v>2928</v>
      </c>
      <c r="G111" s="32"/>
    </row>
    <row r="112" spans="1:7" ht="15" customHeight="1">
      <c r="A112" s="33" t="s">
        <v>2929</v>
      </c>
      <c r="B112" s="32"/>
      <c r="C112" s="32"/>
      <c r="D112" s="32"/>
      <c r="E112" s="32"/>
      <c r="F112" s="32" t="s">
        <v>2930</v>
      </c>
      <c r="G112" s="32"/>
    </row>
    <row r="113" spans="1:7" ht="15" customHeight="1">
      <c r="A113" s="33" t="s">
        <v>2931</v>
      </c>
      <c r="B113" s="32"/>
      <c r="C113" s="32"/>
      <c r="D113" s="32"/>
      <c r="E113" s="32"/>
      <c r="F113" s="32" t="s">
        <v>2932</v>
      </c>
      <c r="G113" s="32"/>
    </row>
    <row r="114" spans="1:7" ht="15" customHeight="1">
      <c r="A114" s="33" t="s">
        <v>2933</v>
      </c>
      <c r="B114" s="32"/>
      <c r="C114" s="32"/>
      <c r="D114" s="32"/>
      <c r="E114" s="32"/>
      <c r="F114" s="32" t="s">
        <v>2934</v>
      </c>
      <c r="G114" s="32"/>
    </row>
    <row r="115" spans="1:7" ht="15" customHeight="1">
      <c r="A115" s="33" t="s">
        <v>2935</v>
      </c>
      <c r="B115" s="32"/>
      <c r="C115" s="32"/>
      <c r="D115" s="32"/>
      <c r="E115" s="32"/>
      <c r="F115" s="32" t="s">
        <v>2936</v>
      </c>
      <c r="G115" s="32"/>
    </row>
    <row r="116" spans="1:7" ht="15" customHeight="1">
      <c r="A116" s="42" t="s">
        <v>2937</v>
      </c>
      <c r="B116" s="41"/>
      <c r="C116" s="41"/>
      <c r="D116" s="41"/>
      <c r="E116" s="41" t="s">
        <v>2938</v>
      </c>
      <c r="F116" s="41"/>
      <c r="G116" s="41"/>
    </row>
    <row r="117" spans="1:7" ht="15" customHeight="1">
      <c r="A117" s="33" t="s">
        <v>2939</v>
      </c>
      <c r="B117" s="32"/>
      <c r="C117" s="32"/>
      <c r="D117" s="32"/>
      <c r="E117" s="32" t="s">
        <v>12</v>
      </c>
      <c r="F117" s="32" t="s">
        <v>2940</v>
      </c>
      <c r="G117" s="32"/>
    </row>
    <row r="118" spans="1:7" ht="15" customHeight="1">
      <c r="A118" s="33" t="s">
        <v>2941</v>
      </c>
      <c r="B118" s="32"/>
      <c r="C118" s="32"/>
      <c r="D118" s="32"/>
      <c r="E118" s="32" t="s">
        <v>12</v>
      </c>
      <c r="F118" s="32" t="s">
        <v>2942</v>
      </c>
      <c r="G118" s="32"/>
    </row>
    <row r="119" spans="1:7" ht="15" customHeight="1">
      <c r="A119" s="42" t="s">
        <v>2943</v>
      </c>
      <c r="B119" s="41"/>
      <c r="C119" s="41"/>
      <c r="D119" s="41" t="s">
        <v>2944</v>
      </c>
      <c r="E119" s="41"/>
      <c r="F119" s="41"/>
      <c r="G119" s="41"/>
    </row>
    <row r="120" spans="1:7" ht="15" customHeight="1">
      <c r="A120" s="42" t="s">
        <v>2945</v>
      </c>
      <c r="B120" s="41"/>
      <c r="C120" s="41"/>
      <c r="D120" s="41"/>
      <c r="E120" s="41" t="s">
        <v>2944</v>
      </c>
      <c r="F120" s="41"/>
      <c r="G120" s="41"/>
    </row>
    <row r="121" spans="1:7" ht="15" customHeight="1">
      <c r="A121" s="33" t="s">
        <v>2946</v>
      </c>
      <c r="B121" s="32"/>
      <c r="C121" s="32"/>
      <c r="D121" s="32"/>
      <c r="E121" s="32"/>
      <c r="F121" s="32" t="s">
        <v>2947</v>
      </c>
      <c r="G121" s="32"/>
    </row>
    <row r="122" spans="1:7" ht="15" customHeight="1">
      <c r="A122" s="33" t="s">
        <v>2948</v>
      </c>
      <c r="B122" s="32"/>
      <c r="C122" s="32"/>
      <c r="D122" s="32"/>
      <c r="E122" s="32"/>
      <c r="F122" s="32" t="s">
        <v>2949</v>
      </c>
      <c r="G122" s="32"/>
    </row>
    <row r="123" spans="1:7" ht="15" customHeight="1">
      <c r="A123" s="42" t="s">
        <v>2950</v>
      </c>
      <c r="B123" s="41"/>
      <c r="C123" s="41"/>
      <c r="D123" s="41" t="s">
        <v>2951</v>
      </c>
      <c r="E123" s="41"/>
      <c r="F123" s="41"/>
      <c r="G123" s="41"/>
    </row>
    <row r="124" spans="1:7" ht="15" customHeight="1">
      <c r="A124" s="42" t="s">
        <v>2952</v>
      </c>
      <c r="B124" s="41"/>
      <c r="C124" s="41"/>
      <c r="D124" s="41"/>
      <c r="E124" s="41" t="s">
        <v>2951</v>
      </c>
      <c r="F124" s="41"/>
      <c r="G124" s="41"/>
    </row>
    <row r="125" spans="1:7" ht="15" customHeight="1">
      <c r="A125" s="33" t="s">
        <v>2953</v>
      </c>
      <c r="B125" s="32"/>
      <c r="C125" s="32"/>
      <c r="D125" s="32"/>
      <c r="E125" s="32" t="s">
        <v>12</v>
      </c>
      <c r="F125" s="32" t="s">
        <v>2954</v>
      </c>
      <c r="G125" s="32"/>
    </row>
    <row r="126" spans="1:7" ht="15" customHeight="1">
      <c r="A126" s="33" t="s">
        <v>2955</v>
      </c>
      <c r="B126" s="32"/>
      <c r="C126" s="32"/>
      <c r="D126" s="32"/>
      <c r="E126" s="32" t="s">
        <v>12</v>
      </c>
      <c r="F126" s="32" t="s">
        <v>2956</v>
      </c>
      <c r="G126" s="32"/>
    </row>
    <row r="127" spans="1:7" ht="15" customHeight="1">
      <c r="A127" s="42" t="s">
        <v>2957</v>
      </c>
      <c r="B127" s="41"/>
      <c r="C127" s="41"/>
      <c r="D127" s="41" t="s">
        <v>2958</v>
      </c>
      <c r="E127" s="41"/>
      <c r="F127" s="41"/>
      <c r="G127" s="41"/>
    </row>
    <row r="128" spans="1:7" ht="15" customHeight="1">
      <c r="A128" s="42" t="s">
        <v>2959</v>
      </c>
      <c r="B128" s="41"/>
      <c r="C128" s="41"/>
      <c r="D128" s="41"/>
      <c r="E128" s="41" t="s">
        <v>2958</v>
      </c>
      <c r="F128" s="41"/>
      <c r="G128" s="41"/>
    </row>
    <row r="129" spans="1:7" ht="15" customHeight="1">
      <c r="A129" s="42" t="s">
        <v>2960</v>
      </c>
      <c r="B129" s="41"/>
      <c r="C129" s="41"/>
      <c r="D129" s="41"/>
      <c r="E129" s="41"/>
      <c r="F129" s="41" t="s">
        <v>2961</v>
      </c>
      <c r="G129" s="41"/>
    </row>
    <row r="130" spans="1:7" ht="15" customHeight="1">
      <c r="A130" s="33" t="s">
        <v>2962</v>
      </c>
      <c r="B130" s="32"/>
      <c r="C130" s="32"/>
      <c r="D130" s="32"/>
      <c r="E130" s="32"/>
      <c r="F130" s="32" t="s">
        <v>12</v>
      </c>
      <c r="G130" s="32" t="s">
        <v>2963</v>
      </c>
    </row>
    <row r="131" spans="1:7" ht="15" customHeight="1">
      <c r="A131" s="33" t="s">
        <v>2964</v>
      </c>
      <c r="B131" s="32"/>
      <c r="C131" s="32"/>
      <c r="D131" s="32"/>
      <c r="E131" s="32"/>
      <c r="F131" s="32" t="s">
        <v>12</v>
      </c>
      <c r="G131" s="32" t="s">
        <v>2965</v>
      </c>
    </row>
    <row r="132" spans="1:7" ht="15" customHeight="1">
      <c r="A132" s="42" t="s">
        <v>2966</v>
      </c>
      <c r="B132" s="41"/>
      <c r="C132" s="41"/>
      <c r="D132" s="41"/>
      <c r="E132" s="41"/>
      <c r="F132" s="41" t="s">
        <v>2967</v>
      </c>
      <c r="G132" s="41"/>
    </row>
    <row r="133" spans="1:7" ht="15" customHeight="1">
      <c r="A133" s="33" t="s">
        <v>2968</v>
      </c>
      <c r="B133" s="32"/>
      <c r="C133" s="32"/>
      <c r="D133" s="32"/>
      <c r="E133" s="32"/>
      <c r="F133" s="32" t="s">
        <v>12</v>
      </c>
      <c r="G133" s="32" t="s">
        <v>2969</v>
      </c>
    </row>
    <row r="134" spans="1:7" ht="15" customHeight="1">
      <c r="A134" s="33" t="s">
        <v>2970</v>
      </c>
      <c r="B134" s="32"/>
      <c r="C134" s="32"/>
      <c r="D134" s="32"/>
      <c r="E134" s="32"/>
      <c r="F134" s="32" t="s">
        <v>12</v>
      </c>
      <c r="G134" s="32" t="s">
        <v>2971</v>
      </c>
    </row>
    <row r="135" spans="1:7" ht="15" customHeight="1">
      <c r="A135" s="33" t="s">
        <v>2972</v>
      </c>
      <c r="B135" s="32"/>
      <c r="C135" s="32"/>
      <c r="D135" s="32"/>
      <c r="E135" s="32"/>
      <c r="F135" s="32" t="s">
        <v>12</v>
      </c>
      <c r="G135" s="32" t="s">
        <v>2973</v>
      </c>
    </row>
    <row r="136" spans="1:7" ht="15" customHeight="1">
      <c r="A136" s="42" t="s">
        <v>2974</v>
      </c>
      <c r="B136" s="41"/>
      <c r="C136" s="41"/>
      <c r="D136" s="41"/>
      <c r="E136" s="41"/>
      <c r="F136" s="41" t="s">
        <v>2975</v>
      </c>
      <c r="G136" s="41"/>
    </row>
    <row r="137" spans="1:7" ht="15" customHeight="1">
      <c r="A137" s="33" t="s">
        <v>2976</v>
      </c>
      <c r="B137" s="32"/>
      <c r="C137" s="32"/>
      <c r="D137" s="32"/>
      <c r="E137" s="32"/>
      <c r="F137" s="32" t="s">
        <v>12</v>
      </c>
      <c r="G137" s="32" t="s">
        <v>2975</v>
      </c>
    </row>
    <row r="138" spans="1:7" ht="15" customHeight="1">
      <c r="A138" s="42" t="s">
        <v>2977</v>
      </c>
      <c r="B138" s="41"/>
      <c r="C138" s="41"/>
      <c r="D138" s="41"/>
      <c r="E138" s="41"/>
      <c r="F138" s="41" t="s">
        <v>2978</v>
      </c>
      <c r="G138" s="41"/>
    </row>
    <row r="139" spans="1:7" ht="15" customHeight="1">
      <c r="A139" s="33" t="s">
        <v>2979</v>
      </c>
      <c r="B139" s="32"/>
      <c r="C139" s="32"/>
      <c r="D139" s="32"/>
      <c r="E139" s="32"/>
      <c r="F139" s="32" t="s">
        <v>12</v>
      </c>
      <c r="G139" s="32" t="s">
        <v>2980</v>
      </c>
    </row>
    <row r="140" spans="1:7" ht="15" customHeight="1">
      <c r="A140" s="33" t="s">
        <v>2981</v>
      </c>
      <c r="B140" s="32"/>
      <c r="C140" s="32"/>
      <c r="D140" s="32"/>
      <c r="E140" s="32"/>
      <c r="F140" s="32" t="s">
        <v>12</v>
      </c>
      <c r="G140" s="32" t="s">
        <v>2982</v>
      </c>
    </row>
    <row r="141" spans="1:7" ht="15" customHeight="1">
      <c r="A141" s="33" t="s">
        <v>2983</v>
      </c>
      <c r="B141" s="32"/>
      <c r="C141" s="32"/>
      <c r="D141" s="32"/>
      <c r="E141" s="32"/>
      <c r="F141" s="32" t="s">
        <v>12</v>
      </c>
      <c r="G141" s="32" t="s">
        <v>2984</v>
      </c>
    </row>
    <row r="142" spans="1:7" ht="15" customHeight="1">
      <c r="A142" s="33" t="s">
        <v>2985</v>
      </c>
      <c r="B142" s="32"/>
      <c r="C142" s="32"/>
      <c r="D142" s="32"/>
      <c r="E142" s="32"/>
      <c r="F142" s="32" t="s">
        <v>12</v>
      </c>
      <c r="G142" s="32" t="s">
        <v>2986</v>
      </c>
    </row>
    <row r="143" spans="1:7" ht="15" customHeight="1">
      <c r="A143" s="33" t="s">
        <v>2987</v>
      </c>
      <c r="B143" s="32"/>
      <c r="C143" s="32"/>
      <c r="D143" s="32"/>
      <c r="E143" s="32"/>
      <c r="F143" s="32" t="s">
        <v>12</v>
      </c>
      <c r="G143" s="32" t="s">
        <v>2988</v>
      </c>
    </row>
    <row r="144" spans="1:7" ht="15" customHeight="1">
      <c r="A144" s="33" t="s">
        <v>2989</v>
      </c>
      <c r="B144" s="32"/>
      <c r="C144" s="32"/>
      <c r="D144" s="32"/>
      <c r="E144" s="32"/>
      <c r="F144" s="32" t="s">
        <v>12</v>
      </c>
      <c r="G144" s="32" t="s">
        <v>2990</v>
      </c>
    </row>
    <row r="145" spans="1:7" ht="15" customHeight="1">
      <c r="A145" s="42" t="s">
        <v>2991</v>
      </c>
      <c r="B145" s="41"/>
      <c r="C145" s="41"/>
      <c r="D145" s="41"/>
      <c r="E145" s="41"/>
      <c r="F145" s="41" t="s">
        <v>2992</v>
      </c>
      <c r="G145" s="41"/>
    </row>
    <row r="146" spans="1:7" ht="15" customHeight="1">
      <c r="A146" s="33" t="s">
        <v>2993</v>
      </c>
      <c r="B146" s="32"/>
      <c r="C146" s="32"/>
      <c r="D146" s="32"/>
      <c r="E146" s="32"/>
      <c r="F146" s="32"/>
      <c r="G146" s="32" t="s">
        <v>2994</v>
      </c>
    </row>
    <row r="147" spans="1:7" ht="15" customHeight="1">
      <c r="A147" s="33" t="s">
        <v>2995</v>
      </c>
      <c r="B147" s="32"/>
      <c r="C147" s="32"/>
      <c r="D147" s="32"/>
      <c r="E147" s="32"/>
      <c r="F147" s="32"/>
      <c r="G147" s="32" t="s">
        <v>2996</v>
      </c>
    </row>
    <row r="148" spans="1:7" ht="15" customHeight="1">
      <c r="A148" s="33" t="s">
        <v>2997</v>
      </c>
      <c r="B148" s="32"/>
      <c r="C148" s="32"/>
      <c r="D148" s="32"/>
      <c r="E148" s="32"/>
      <c r="F148" s="32"/>
      <c r="G148" s="32" t="s">
        <v>2998</v>
      </c>
    </row>
    <row r="149" spans="1:7" ht="15" customHeight="1">
      <c r="A149" s="33" t="s">
        <v>2999</v>
      </c>
      <c r="B149" s="32"/>
      <c r="C149" s="32"/>
      <c r="D149" s="32"/>
      <c r="E149" s="32"/>
      <c r="F149" s="32"/>
      <c r="G149" s="32" t="s">
        <v>3000</v>
      </c>
    </row>
    <row r="150" spans="1:7" ht="15" customHeight="1">
      <c r="A150" s="33" t="s">
        <v>3001</v>
      </c>
      <c r="B150" s="32"/>
      <c r="C150" s="32"/>
      <c r="D150" s="32"/>
      <c r="E150" s="32"/>
      <c r="F150" s="32"/>
      <c r="G150" s="32" t="s">
        <v>3002</v>
      </c>
    </row>
    <row r="151" spans="1:7" ht="15" customHeight="1">
      <c r="A151" s="33" t="s">
        <v>3003</v>
      </c>
      <c r="B151" s="32"/>
      <c r="C151" s="32"/>
      <c r="D151" s="32"/>
      <c r="E151" s="32"/>
      <c r="F151" s="32"/>
      <c r="G151" s="32" t="s">
        <v>3004</v>
      </c>
    </row>
    <row r="152" spans="1:7" ht="15" customHeight="1">
      <c r="A152" s="33" t="s">
        <v>3005</v>
      </c>
      <c r="B152" s="32"/>
      <c r="C152" s="32"/>
      <c r="D152" s="32"/>
      <c r="E152" s="32"/>
      <c r="F152" s="32"/>
      <c r="G152" s="32" t="s">
        <v>3006</v>
      </c>
    </row>
    <row r="153" spans="1:7" ht="15" customHeight="1">
      <c r="A153" s="33" t="s">
        <v>3007</v>
      </c>
      <c r="B153" s="32"/>
      <c r="C153" s="32"/>
      <c r="D153" s="32"/>
      <c r="E153" s="32"/>
      <c r="F153" s="32"/>
      <c r="G153" s="32" t="s">
        <v>3008</v>
      </c>
    </row>
    <row r="154" spans="1:7" ht="15" customHeight="1">
      <c r="A154" s="33" t="s">
        <v>3009</v>
      </c>
      <c r="B154" s="32"/>
      <c r="C154" s="32"/>
      <c r="D154" s="32"/>
      <c r="E154" s="32"/>
      <c r="F154" s="32"/>
      <c r="G154" s="32" t="s">
        <v>3010</v>
      </c>
    </row>
    <row r="155" spans="1:7" ht="15" customHeight="1">
      <c r="A155" s="42" t="s">
        <v>3011</v>
      </c>
      <c r="B155" s="41"/>
      <c r="C155" s="41"/>
      <c r="D155" s="41"/>
      <c r="E155" s="41"/>
      <c r="F155" s="41" t="s">
        <v>3012</v>
      </c>
      <c r="G155" s="41"/>
    </row>
    <row r="156" spans="1:7" ht="15" customHeight="1">
      <c r="A156" s="33" t="s">
        <v>3013</v>
      </c>
      <c r="B156" s="32"/>
      <c r="C156" s="32"/>
      <c r="D156" s="32"/>
      <c r="E156" s="32"/>
      <c r="F156" s="32"/>
      <c r="G156" s="32" t="s">
        <v>3014</v>
      </c>
    </row>
    <row r="157" spans="1:7" ht="15" customHeight="1">
      <c r="A157" s="33" t="s">
        <v>3015</v>
      </c>
      <c r="B157" s="32"/>
      <c r="C157" s="32"/>
      <c r="D157" s="32"/>
      <c r="E157" s="32"/>
      <c r="F157" s="32"/>
      <c r="G157" s="32" t="s">
        <v>3016</v>
      </c>
    </row>
    <row r="158" spans="1:7" ht="15" customHeight="1">
      <c r="A158" s="33" t="s">
        <v>3017</v>
      </c>
      <c r="B158" s="32"/>
      <c r="C158" s="32"/>
      <c r="D158" s="32"/>
      <c r="E158" s="32"/>
      <c r="F158" s="32"/>
      <c r="G158" s="32" t="s">
        <v>3018</v>
      </c>
    </row>
    <row r="159" spans="1:7" ht="15" customHeight="1">
      <c r="A159" s="33" t="s">
        <v>3019</v>
      </c>
      <c r="B159" s="32"/>
      <c r="C159" s="32"/>
      <c r="D159" s="32"/>
      <c r="E159" s="32"/>
      <c r="F159" s="32"/>
      <c r="G159" s="32" t="s">
        <v>3020</v>
      </c>
    </row>
    <row r="160" spans="1:7" ht="15" customHeight="1">
      <c r="A160" s="33" t="s">
        <v>3021</v>
      </c>
      <c r="B160" s="32"/>
      <c r="C160" s="32"/>
      <c r="D160" s="32"/>
      <c r="E160" s="32"/>
      <c r="F160" s="32"/>
      <c r="G160" s="32" t="s">
        <v>3022</v>
      </c>
    </row>
    <row r="161" spans="1:7" ht="15" customHeight="1">
      <c r="A161" s="33" t="s">
        <v>3023</v>
      </c>
      <c r="B161" s="32"/>
      <c r="C161" s="32"/>
      <c r="D161" s="32"/>
      <c r="E161" s="32"/>
      <c r="F161" s="32"/>
      <c r="G161" s="32" t="s">
        <v>3024</v>
      </c>
    </row>
    <row r="162" spans="1:7" ht="15" customHeight="1">
      <c r="A162" s="33" t="s">
        <v>3025</v>
      </c>
      <c r="B162" s="32"/>
      <c r="C162" s="32"/>
      <c r="D162" s="32"/>
      <c r="E162" s="32"/>
      <c r="F162" s="32"/>
      <c r="G162" s="32" t="s">
        <v>3026</v>
      </c>
    </row>
    <row r="163" spans="1:7" ht="15" customHeight="1">
      <c r="A163" s="33" t="s">
        <v>3027</v>
      </c>
      <c r="B163" s="32"/>
      <c r="C163" s="32"/>
      <c r="D163" s="32"/>
      <c r="E163" s="32"/>
      <c r="F163" s="32"/>
      <c r="G163" s="32" t="s">
        <v>3028</v>
      </c>
    </row>
    <row r="164" spans="1:7" ht="15" customHeight="1">
      <c r="A164" s="33" t="s">
        <v>3029</v>
      </c>
      <c r="B164" s="32"/>
      <c r="C164" s="32"/>
      <c r="D164" s="32"/>
      <c r="E164" s="32"/>
      <c r="F164" s="32"/>
      <c r="G164" s="32" t="s">
        <v>3030</v>
      </c>
    </row>
    <row r="165" spans="1:7" ht="15" customHeight="1">
      <c r="A165" s="33" t="s">
        <v>3031</v>
      </c>
      <c r="B165" s="32"/>
      <c r="C165" s="32"/>
      <c r="D165" s="32"/>
      <c r="E165" s="32"/>
      <c r="F165" s="32"/>
      <c r="G165" s="32" t="s">
        <v>3032</v>
      </c>
    </row>
    <row r="166" spans="1:7" ht="15" customHeight="1">
      <c r="A166" s="33" t="s">
        <v>3033</v>
      </c>
      <c r="B166" s="32"/>
      <c r="C166" s="32"/>
      <c r="D166" s="32"/>
      <c r="E166" s="32"/>
      <c r="F166" s="32"/>
      <c r="G166" s="32" t="s">
        <v>3034</v>
      </c>
    </row>
    <row r="167" spans="1:7" ht="15" customHeight="1">
      <c r="A167" s="33" t="s">
        <v>3035</v>
      </c>
      <c r="B167" s="32"/>
      <c r="C167" s="32"/>
      <c r="D167" s="32"/>
      <c r="E167" s="32"/>
      <c r="F167" s="32"/>
      <c r="G167" s="32" t="s">
        <v>3036</v>
      </c>
    </row>
    <row r="168" spans="1:7" ht="15" customHeight="1">
      <c r="A168" s="42" t="s">
        <v>3037</v>
      </c>
      <c r="B168" s="41"/>
      <c r="C168" s="41"/>
      <c r="D168" s="41" t="s">
        <v>3038</v>
      </c>
      <c r="E168" s="41"/>
      <c r="F168" s="41"/>
      <c r="G168" s="41"/>
    </row>
    <row r="169" spans="1:7" ht="15" customHeight="1">
      <c r="A169" s="42" t="s">
        <v>3039</v>
      </c>
      <c r="B169" s="41"/>
      <c r="C169" s="41"/>
      <c r="D169" s="41"/>
      <c r="E169" s="41" t="s">
        <v>3038</v>
      </c>
      <c r="F169" s="41"/>
      <c r="G169" s="41"/>
    </row>
    <row r="170" spans="1:7" ht="15" customHeight="1">
      <c r="A170" s="42" t="s">
        <v>3040</v>
      </c>
      <c r="B170" s="41"/>
      <c r="C170" s="41"/>
      <c r="D170" s="41"/>
      <c r="E170" s="41"/>
      <c r="F170" s="41" t="s">
        <v>3041</v>
      </c>
      <c r="G170" s="41"/>
    </row>
    <row r="171" spans="1:7" ht="15" customHeight="1">
      <c r="A171" s="33" t="s">
        <v>3042</v>
      </c>
      <c r="B171" s="32"/>
      <c r="C171" s="32"/>
      <c r="D171" s="32"/>
      <c r="E171" s="32"/>
      <c r="F171" s="32"/>
      <c r="G171" s="32" t="s">
        <v>3043</v>
      </c>
    </row>
    <row r="172" spans="1:7" ht="15" customHeight="1">
      <c r="A172" s="33" t="s">
        <v>3044</v>
      </c>
      <c r="B172" s="32"/>
      <c r="C172" s="32"/>
      <c r="D172" s="32"/>
      <c r="E172" s="32"/>
      <c r="F172" s="32"/>
      <c r="G172" s="32" t="s">
        <v>3045</v>
      </c>
    </row>
    <row r="173" spans="1:7" ht="15" customHeight="1">
      <c r="A173" s="33" t="s">
        <v>3046</v>
      </c>
      <c r="B173" s="32"/>
      <c r="C173" s="32"/>
      <c r="D173" s="32"/>
      <c r="E173" s="32"/>
      <c r="F173" s="32"/>
      <c r="G173" s="32" t="s">
        <v>3047</v>
      </c>
    </row>
    <row r="174" spans="1:7" ht="15" customHeight="1">
      <c r="A174" s="42" t="s">
        <v>3048</v>
      </c>
      <c r="B174" s="41"/>
      <c r="C174" s="41"/>
      <c r="D174" s="41"/>
      <c r="E174" s="41"/>
      <c r="F174" s="41" t="s">
        <v>3049</v>
      </c>
      <c r="G174" s="41"/>
    </row>
    <row r="175" spans="1:7" ht="15" customHeight="1">
      <c r="A175" s="33" t="s">
        <v>3050</v>
      </c>
      <c r="B175" s="32"/>
      <c r="C175" s="32"/>
      <c r="D175" s="32"/>
      <c r="E175" s="32"/>
      <c r="F175" s="32" t="s">
        <v>12</v>
      </c>
      <c r="G175" s="32" t="s">
        <v>3051</v>
      </c>
    </row>
    <row r="176" spans="1:7" ht="15" customHeight="1">
      <c r="A176" s="33" t="s">
        <v>3052</v>
      </c>
      <c r="B176" s="32"/>
      <c r="C176" s="32"/>
      <c r="D176" s="32"/>
      <c r="E176" s="32"/>
      <c r="F176" s="32" t="s">
        <v>12</v>
      </c>
      <c r="G176" s="32" t="s">
        <v>3053</v>
      </c>
    </row>
    <row r="177" spans="1:7" ht="15" customHeight="1">
      <c r="A177" s="33" t="s">
        <v>3054</v>
      </c>
      <c r="B177" s="32"/>
      <c r="C177" s="32"/>
      <c r="D177" s="32"/>
      <c r="E177" s="32"/>
      <c r="F177" s="32" t="s">
        <v>12</v>
      </c>
      <c r="G177" s="32" t="s">
        <v>3055</v>
      </c>
    </row>
    <row r="178" spans="1:7" ht="15" customHeight="1">
      <c r="A178" s="42" t="s">
        <v>3056</v>
      </c>
      <c r="B178" s="41"/>
      <c r="C178" s="41"/>
      <c r="D178" s="41"/>
      <c r="E178" s="41"/>
      <c r="F178" s="41" t="s">
        <v>3057</v>
      </c>
      <c r="G178" s="41"/>
    </row>
    <row r="179" spans="1:7" ht="15" customHeight="1">
      <c r="A179" s="33" t="s">
        <v>3058</v>
      </c>
      <c r="B179" s="32"/>
      <c r="C179" s="32"/>
      <c r="D179" s="32"/>
      <c r="E179" s="32"/>
      <c r="F179" s="32" t="s">
        <v>12</v>
      </c>
      <c r="G179" s="32" t="s">
        <v>3059</v>
      </c>
    </row>
    <row r="180" spans="1:7" ht="15" customHeight="1">
      <c r="A180" s="33" t="s">
        <v>3060</v>
      </c>
      <c r="B180" s="32"/>
      <c r="C180" s="32"/>
      <c r="D180" s="32"/>
      <c r="E180" s="32"/>
      <c r="F180" s="32" t="s">
        <v>12</v>
      </c>
      <c r="G180" s="32" t="s">
        <v>3061</v>
      </c>
    </row>
    <row r="181" spans="1:7" ht="15" customHeight="1">
      <c r="A181" s="33" t="s">
        <v>3062</v>
      </c>
      <c r="B181" s="32"/>
      <c r="C181" s="32"/>
      <c r="D181" s="32"/>
      <c r="E181" s="32"/>
      <c r="F181" s="32" t="s">
        <v>12</v>
      </c>
      <c r="G181" s="32" t="s">
        <v>3063</v>
      </c>
    </row>
    <row r="182" spans="1:7" ht="15" customHeight="1">
      <c r="A182" s="33" t="s">
        <v>3064</v>
      </c>
      <c r="B182" s="32"/>
      <c r="C182" s="32"/>
      <c r="D182" s="32"/>
      <c r="E182" s="32"/>
      <c r="F182" s="32" t="s">
        <v>12</v>
      </c>
      <c r="G182" s="32" t="s">
        <v>3065</v>
      </c>
    </row>
    <row r="183" spans="1:7" ht="15" customHeight="1">
      <c r="A183" s="42" t="s">
        <v>3066</v>
      </c>
      <c r="B183" s="41"/>
      <c r="C183" s="41"/>
      <c r="D183" s="41" t="s">
        <v>3067</v>
      </c>
      <c r="E183" s="41"/>
      <c r="F183" s="41"/>
      <c r="G183" s="41"/>
    </row>
    <row r="184" spans="1:7" ht="15" customHeight="1">
      <c r="A184" s="42" t="s">
        <v>3068</v>
      </c>
      <c r="B184" s="41"/>
      <c r="C184" s="41"/>
      <c r="D184" s="41" t="s">
        <v>12</v>
      </c>
      <c r="E184" s="41" t="s">
        <v>3067</v>
      </c>
      <c r="F184" s="41"/>
      <c r="G184" s="41"/>
    </row>
    <row r="185" spans="1:7" ht="15" customHeight="1">
      <c r="A185" s="33" t="s">
        <v>3069</v>
      </c>
      <c r="B185" s="32"/>
      <c r="C185" s="32"/>
      <c r="D185" s="32" t="s">
        <v>12</v>
      </c>
      <c r="E185" s="32" t="s">
        <v>12</v>
      </c>
      <c r="F185" s="32" t="s">
        <v>3070</v>
      </c>
      <c r="G185" s="32"/>
    </row>
    <row r="186" spans="1:7" ht="15" customHeight="1">
      <c r="A186" s="33" t="s">
        <v>3071</v>
      </c>
      <c r="B186" s="32"/>
      <c r="C186" s="32"/>
      <c r="D186" s="32" t="s">
        <v>12</v>
      </c>
      <c r="E186" s="32" t="s">
        <v>12</v>
      </c>
      <c r="F186" s="32" t="s">
        <v>3072</v>
      </c>
      <c r="G186" s="32"/>
    </row>
    <row r="187" spans="1:7" ht="15" customHeight="1">
      <c r="A187" s="42" t="s">
        <v>3073</v>
      </c>
      <c r="B187" s="41"/>
      <c r="C187" s="41"/>
      <c r="D187" s="41" t="s">
        <v>3074</v>
      </c>
      <c r="E187" s="41"/>
      <c r="F187" s="41"/>
      <c r="G187" s="41"/>
    </row>
    <row r="188" spans="1:7" ht="15" customHeight="1">
      <c r="A188" s="42" t="s">
        <v>3075</v>
      </c>
      <c r="B188" s="41"/>
      <c r="C188" s="41"/>
      <c r="D188" s="41"/>
      <c r="E188" s="41" t="s">
        <v>3074</v>
      </c>
      <c r="F188" s="41"/>
      <c r="G188" s="41"/>
    </row>
    <row r="189" spans="1:7" ht="15" customHeight="1">
      <c r="A189" s="39" t="s">
        <v>3076</v>
      </c>
      <c r="B189" s="38"/>
      <c r="C189" s="38"/>
      <c r="D189" s="38"/>
      <c r="E189" s="38"/>
      <c r="F189" s="38" t="s">
        <v>3077</v>
      </c>
      <c r="G189" s="38"/>
    </row>
    <row r="190" spans="1:7" ht="15" customHeight="1">
      <c r="A190" s="39" t="s">
        <v>3078</v>
      </c>
      <c r="B190" s="38"/>
      <c r="C190" s="38"/>
      <c r="D190" s="38"/>
      <c r="E190" s="38"/>
      <c r="F190" s="38" t="s">
        <v>3079</v>
      </c>
      <c r="G190" s="38"/>
    </row>
    <row r="191" spans="1:7" ht="15" customHeight="1">
      <c r="A191" s="39" t="s">
        <v>3080</v>
      </c>
      <c r="B191" s="38"/>
      <c r="C191" s="38"/>
      <c r="D191" s="38"/>
      <c r="E191" s="38"/>
      <c r="F191" s="38" t="s">
        <v>3081</v>
      </c>
      <c r="G191" s="38"/>
    </row>
    <row r="192" spans="1:7" ht="15" customHeight="1">
      <c r="A192" s="39" t="s">
        <v>3082</v>
      </c>
      <c r="B192" s="38"/>
      <c r="C192" s="38"/>
      <c r="D192" s="38"/>
      <c r="E192" s="38"/>
      <c r="F192" s="38" t="s">
        <v>3083</v>
      </c>
      <c r="G192" s="38"/>
    </row>
    <row r="193" spans="1:7" ht="15" customHeight="1">
      <c r="A193" s="42" t="s">
        <v>3084</v>
      </c>
      <c r="B193" s="41"/>
      <c r="C193" s="41"/>
      <c r="D193" s="41"/>
      <c r="E193" s="41"/>
      <c r="F193" s="41" t="s">
        <v>3085</v>
      </c>
      <c r="G193" s="41"/>
    </row>
    <row r="194" spans="1:7" ht="15" customHeight="1">
      <c r="A194" s="39" t="s">
        <v>3086</v>
      </c>
      <c r="B194" s="38"/>
      <c r="C194" s="38"/>
      <c r="D194" s="38"/>
      <c r="E194" s="38"/>
      <c r="F194" s="38"/>
      <c r="G194" s="38" t="s">
        <v>3087</v>
      </c>
    </row>
    <row r="195" spans="1:7" ht="15" customHeight="1">
      <c r="A195" s="39" t="s">
        <v>3088</v>
      </c>
      <c r="B195" s="38"/>
      <c r="C195" s="38"/>
      <c r="D195" s="38"/>
      <c r="E195" s="38"/>
      <c r="F195" s="38"/>
      <c r="G195" s="38" t="s">
        <v>3089</v>
      </c>
    </row>
    <row r="196" spans="1:7" ht="15" customHeight="1">
      <c r="A196" s="42">
        <v>4002041200</v>
      </c>
      <c r="B196" s="41"/>
      <c r="C196" s="41"/>
      <c r="D196" s="41" t="s">
        <v>3090</v>
      </c>
      <c r="E196" s="41"/>
      <c r="F196" s="41"/>
      <c r="G196" s="41"/>
    </row>
    <row r="197" spans="1:7" ht="15" customHeight="1">
      <c r="A197" s="31" t="s">
        <v>3091</v>
      </c>
      <c r="B197" s="30"/>
      <c r="C197" s="30"/>
      <c r="D197" s="30"/>
      <c r="E197" s="30" t="s">
        <v>3092</v>
      </c>
      <c r="F197" s="30"/>
      <c r="G197" s="30"/>
    </row>
    <row r="198" spans="1:7" ht="15" customHeight="1">
      <c r="A198" s="31" t="s">
        <v>3093</v>
      </c>
      <c r="B198" s="30"/>
      <c r="C198" s="30"/>
      <c r="D198" s="30"/>
      <c r="E198" s="30" t="s">
        <v>3094</v>
      </c>
      <c r="F198" s="30"/>
      <c r="G198" s="30"/>
    </row>
    <row r="199" spans="1:7" ht="15" customHeight="1">
      <c r="A199" s="31" t="s">
        <v>3095</v>
      </c>
      <c r="B199" s="30"/>
      <c r="C199" s="30"/>
      <c r="D199" s="30"/>
      <c r="E199" s="30" t="s">
        <v>3096</v>
      </c>
      <c r="F199" s="30"/>
      <c r="G199" s="30"/>
    </row>
    <row r="200" spans="1:7" ht="15" customHeight="1">
      <c r="A200" s="42" t="s">
        <v>3097</v>
      </c>
      <c r="B200" s="41"/>
      <c r="C200" s="41"/>
      <c r="D200" s="41" t="s">
        <v>3098</v>
      </c>
      <c r="E200" s="41"/>
      <c r="F200" s="41"/>
      <c r="G200" s="41"/>
    </row>
    <row r="201" spans="1:7" ht="15" customHeight="1">
      <c r="A201" s="42" t="s">
        <v>3099</v>
      </c>
      <c r="B201" s="41"/>
      <c r="C201" s="41"/>
      <c r="D201" s="41"/>
      <c r="E201" s="41" t="s">
        <v>3100</v>
      </c>
      <c r="F201" s="41"/>
      <c r="G201" s="41"/>
    </row>
    <row r="202" spans="1:7" ht="15" customHeight="1">
      <c r="A202" s="33" t="s">
        <v>3101</v>
      </c>
      <c r="B202" s="32"/>
      <c r="C202" s="32"/>
      <c r="D202" s="32"/>
      <c r="E202" s="32" t="s">
        <v>12</v>
      </c>
      <c r="F202" s="32" t="s">
        <v>3100</v>
      </c>
      <c r="G202" s="32"/>
    </row>
    <row r="203" spans="1:7" ht="15" customHeight="1">
      <c r="A203" s="33" t="s">
        <v>3102</v>
      </c>
      <c r="B203" s="32"/>
      <c r="C203" s="32"/>
      <c r="D203" s="32"/>
      <c r="E203" s="32"/>
      <c r="F203" s="32" t="s">
        <v>3103</v>
      </c>
      <c r="G203" s="32"/>
    </row>
    <row r="204" spans="1:7" ht="15" customHeight="1">
      <c r="A204" s="33" t="s">
        <v>3104</v>
      </c>
      <c r="B204" s="32"/>
      <c r="C204" s="32"/>
      <c r="D204" s="32"/>
      <c r="E204" s="32"/>
      <c r="F204" s="32" t="s">
        <v>3105</v>
      </c>
      <c r="G204" s="32"/>
    </row>
    <row r="205" spans="1:7" ht="15" customHeight="1">
      <c r="A205" s="33" t="s">
        <v>3106</v>
      </c>
      <c r="B205" s="32"/>
      <c r="C205" s="32"/>
      <c r="D205" s="32"/>
      <c r="E205" s="32"/>
      <c r="F205" s="32" t="s">
        <v>3107</v>
      </c>
      <c r="G205" s="32"/>
    </row>
    <row r="206" spans="1:7" ht="15" customHeight="1">
      <c r="A206" s="42" t="s">
        <v>3108</v>
      </c>
      <c r="B206" s="41"/>
      <c r="C206" s="41"/>
      <c r="D206" s="41"/>
      <c r="E206" s="41" t="s">
        <v>3109</v>
      </c>
      <c r="F206" s="41"/>
      <c r="G206" s="41"/>
    </row>
    <row r="207" spans="1:7" ht="15" customHeight="1">
      <c r="A207" s="33" t="s">
        <v>3110</v>
      </c>
      <c r="B207" s="32"/>
      <c r="C207" s="32"/>
      <c r="D207" s="32"/>
      <c r="E207" s="32" t="s">
        <v>12</v>
      </c>
      <c r="F207" s="32" t="s">
        <v>3111</v>
      </c>
      <c r="G207" s="32"/>
    </row>
    <row r="208" spans="1:7" ht="15" customHeight="1">
      <c r="A208" s="33" t="s">
        <v>3112</v>
      </c>
      <c r="B208" s="32"/>
      <c r="C208" s="32"/>
      <c r="D208" s="32"/>
      <c r="E208" s="32" t="s">
        <v>12</v>
      </c>
      <c r="F208" s="32" t="s">
        <v>3113</v>
      </c>
      <c r="G208" s="32"/>
    </row>
    <row r="209" spans="1:7" ht="15" customHeight="1">
      <c r="A209" s="33" t="s">
        <v>3114</v>
      </c>
      <c r="B209" s="32"/>
      <c r="C209" s="32"/>
      <c r="D209" s="32"/>
      <c r="E209" s="32" t="s">
        <v>12</v>
      </c>
      <c r="F209" s="32" t="s">
        <v>3115</v>
      </c>
      <c r="G209" s="32"/>
    </row>
    <row r="210" spans="1:7" ht="15" customHeight="1">
      <c r="A210" s="33" t="s">
        <v>3116</v>
      </c>
      <c r="B210" s="32"/>
      <c r="C210" s="32"/>
      <c r="D210" s="32"/>
      <c r="E210" s="32" t="s">
        <v>12</v>
      </c>
      <c r="F210" s="32" t="s">
        <v>3117</v>
      </c>
      <c r="G210" s="32"/>
    </row>
    <row r="211" spans="1:7" ht="15" customHeight="1">
      <c r="A211" s="42" t="s">
        <v>3118</v>
      </c>
      <c r="B211" s="41"/>
      <c r="C211" s="41"/>
      <c r="D211" s="41"/>
      <c r="E211" s="41" t="s">
        <v>3119</v>
      </c>
      <c r="F211" s="41"/>
      <c r="G211" s="41"/>
    </row>
    <row r="212" spans="1:7" ht="15" customHeight="1">
      <c r="A212" s="33" t="s">
        <v>3120</v>
      </c>
      <c r="B212" s="32"/>
      <c r="C212" s="32"/>
      <c r="D212" s="32"/>
      <c r="E212" s="32" t="s">
        <v>12</v>
      </c>
      <c r="F212" s="32" t="s">
        <v>3119</v>
      </c>
      <c r="G212" s="32"/>
    </row>
    <row r="213" spans="1:7" ht="15" customHeight="1">
      <c r="A213" s="42" t="s">
        <v>3121</v>
      </c>
      <c r="B213" s="41"/>
      <c r="C213" s="41"/>
      <c r="D213" s="41"/>
      <c r="E213" s="41" t="s">
        <v>3122</v>
      </c>
      <c r="F213" s="41"/>
      <c r="G213" s="41"/>
    </row>
    <row r="214" spans="1:7" ht="15" customHeight="1">
      <c r="A214" s="33" t="s">
        <v>3123</v>
      </c>
      <c r="B214" s="32"/>
      <c r="C214" s="32"/>
      <c r="D214" s="32"/>
      <c r="E214" s="32" t="s">
        <v>12</v>
      </c>
      <c r="F214" s="32" t="s">
        <v>3124</v>
      </c>
      <c r="G214" s="32"/>
    </row>
    <row r="215" spans="1:7" ht="15" customHeight="1">
      <c r="A215" s="33" t="s">
        <v>3125</v>
      </c>
      <c r="B215" s="32"/>
      <c r="C215" s="32"/>
      <c r="D215" s="32"/>
      <c r="E215" s="32" t="s">
        <v>12</v>
      </c>
      <c r="F215" s="32" t="s">
        <v>3126</v>
      </c>
      <c r="G215" s="32"/>
    </row>
    <row r="216" spans="1:7" ht="15" customHeight="1">
      <c r="A216" s="42" t="s">
        <v>3127</v>
      </c>
      <c r="B216" s="41"/>
      <c r="C216" s="41"/>
      <c r="D216" s="41"/>
      <c r="E216" s="41" t="s">
        <v>3128</v>
      </c>
      <c r="F216" s="41"/>
      <c r="G216" s="41"/>
    </row>
    <row r="217" spans="1:7" ht="15" customHeight="1">
      <c r="A217" s="33" t="s">
        <v>3129</v>
      </c>
      <c r="B217" s="32"/>
      <c r="C217" s="32"/>
      <c r="D217" s="32"/>
      <c r="E217" s="32" t="s">
        <v>12</v>
      </c>
      <c r="F217" s="32" t="s">
        <v>3128</v>
      </c>
      <c r="G217" s="32"/>
    </row>
    <row r="218" spans="1:7" ht="15" customHeight="1">
      <c r="A218" s="42" t="s">
        <v>3130</v>
      </c>
      <c r="B218" s="41"/>
      <c r="C218" s="41"/>
      <c r="D218" s="41"/>
      <c r="E218" s="41" t="s">
        <v>3131</v>
      </c>
      <c r="F218" s="41"/>
      <c r="G218" s="41"/>
    </row>
    <row r="219" spans="1:7" ht="15" customHeight="1">
      <c r="A219" s="33" t="s">
        <v>3132</v>
      </c>
      <c r="B219" s="32"/>
      <c r="C219" s="32"/>
      <c r="D219" s="32"/>
      <c r="E219" s="32" t="s">
        <v>12</v>
      </c>
      <c r="F219" s="32" t="s">
        <v>3131</v>
      </c>
      <c r="G219" s="32"/>
    </row>
    <row r="220" spans="1:7" ht="15" customHeight="1">
      <c r="A220" s="33" t="s">
        <v>3133</v>
      </c>
      <c r="B220" s="32"/>
      <c r="C220" s="32"/>
      <c r="D220" s="32"/>
      <c r="E220" s="32"/>
      <c r="F220" s="32" t="s">
        <v>3134</v>
      </c>
      <c r="G220" s="32"/>
    </row>
    <row r="221" spans="1:7" ht="15" customHeight="1">
      <c r="A221" s="33" t="s">
        <v>3135</v>
      </c>
      <c r="B221" s="32"/>
      <c r="C221" s="32"/>
      <c r="D221" s="32"/>
      <c r="E221" s="32"/>
      <c r="F221" s="32" t="s">
        <v>3136</v>
      </c>
      <c r="G221" s="32"/>
    </row>
    <row r="222" spans="1:7" ht="15" customHeight="1">
      <c r="A222" s="33" t="s">
        <v>3137</v>
      </c>
      <c r="B222" s="32"/>
      <c r="C222" s="32"/>
      <c r="D222" s="32"/>
      <c r="E222" s="32"/>
      <c r="F222" s="32" t="s">
        <v>3138</v>
      </c>
      <c r="G222" s="32"/>
    </row>
    <row r="223" spans="1:7" ht="15" customHeight="1">
      <c r="A223" s="42" t="s">
        <v>3139</v>
      </c>
      <c r="B223" s="41"/>
      <c r="C223" s="41"/>
      <c r="D223" s="41"/>
      <c r="E223" s="41" t="s">
        <v>3140</v>
      </c>
      <c r="F223" s="41"/>
      <c r="G223" s="41"/>
    </row>
    <row r="224" spans="1:7" ht="15" customHeight="1">
      <c r="A224" s="33" t="s">
        <v>3141</v>
      </c>
      <c r="B224" s="32"/>
      <c r="C224" s="32"/>
      <c r="D224" s="32"/>
      <c r="E224" s="32" t="s">
        <v>12</v>
      </c>
      <c r="F224" s="32" t="s">
        <v>3140</v>
      </c>
      <c r="G224" s="32"/>
    </row>
    <row r="225" spans="1:7" ht="15" customHeight="1">
      <c r="A225" s="42" t="s">
        <v>3142</v>
      </c>
      <c r="B225" s="41"/>
      <c r="C225" s="41"/>
      <c r="D225" s="41"/>
      <c r="E225" s="41" t="s">
        <v>3143</v>
      </c>
      <c r="F225" s="41"/>
      <c r="G225" s="41"/>
    </row>
    <row r="226" spans="1:7" ht="15" customHeight="1">
      <c r="A226" s="33" t="s">
        <v>3144</v>
      </c>
      <c r="B226" s="32"/>
      <c r="C226" s="32"/>
      <c r="D226" s="32"/>
      <c r="E226" s="32" t="s">
        <v>12</v>
      </c>
      <c r="F226" s="32" t="s">
        <v>3143</v>
      </c>
      <c r="G226" s="32"/>
    </row>
    <row r="227" spans="1:7" ht="15" customHeight="1">
      <c r="A227" s="42" t="s">
        <v>3145</v>
      </c>
      <c r="B227" s="41"/>
      <c r="C227" s="41"/>
      <c r="D227" s="41" t="s">
        <v>3146</v>
      </c>
      <c r="E227" s="41"/>
      <c r="F227" s="41"/>
      <c r="G227" s="41"/>
    </row>
    <row r="228" spans="1:7" ht="15" customHeight="1">
      <c r="A228" s="42" t="s">
        <v>3147</v>
      </c>
      <c r="B228" s="41"/>
      <c r="C228" s="41"/>
      <c r="D228" s="41"/>
      <c r="E228" s="41" t="s">
        <v>3148</v>
      </c>
      <c r="F228" s="41"/>
      <c r="G228" s="41"/>
    </row>
    <row r="229" spans="1:7" ht="15" customHeight="1">
      <c r="A229" s="33" t="s">
        <v>3149</v>
      </c>
      <c r="B229" s="32"/>
      <c r="C229" s="32"/>
      <c r="D229" s="32"/>
      <c r="E229" s="32" t="s">
        <v>12</v>
      </c>
      <c r="F229" s="32" t="s">
        <v>3148</v>
      </c>
      <c r="G229" s="32"/>
    </row>
    <row r="230" spans="1:7" ht="15" customHeight="1">
      <c r="A230" s="42" t="s">
        <v>3150</v>
      </c>
      <c r="B230" s="41"/>
      <c r="C230" s="41"/>
      <c r="D230" s="41"/>
      <c r="E230" s="41" t="s">
        <v>3151</v>
      </c>
      <c r="F230" s="41"/>
      <c r="G230" s="41"/>
    </row>
    <row r="231" spans="1:7" ht="15" customHeight="1">
      <c r="A231" s="33" t="s">
        <v>3152</v>
      </c>
      <c r="B231" s="32"/>
      <c r="C231" s="32"/>
      <c r="D231" s="32"/>
      <c r="E231" s="32" t="s">
        <v>12</v>
      </c>
      <c r="F231" s="32" t="s">
        <v>3153</v>
      </c>
      <c r="G231" s="32"/>
    </row>
    <row r="232" spans="1:7" ht="15" customHeight="1">
      <c r="A232" s="33" t="s">
        <v>3154</v>
      </c>
      <c r="B232" s="32"/>
      <c r="C232" s="32"/>
      <c r="D232" s="32"/>
      <c r="E232" s="32" t="s">
        <v>12</v>
      </c>
      <c r="F232" s="32" t="s">
        <v>3155</v>
      </c>
      <c r="G232" s="32"/>
    </row>
    <row r="233" spans="1:7" ht="15" customHeight="1">
      <c r="A233" s="33" t="s">
        <v>3156</v>
      </c>
      <c r="B233" s="32"/>
      <c r="C233" s="32"/>
      <c r="D233" s="32"/>
      <c r="E233" s="32" t="s">
        <v>12</v>
      </c>
      <c r="F233" s="32" t="s">
        <v>3157</v>
      </c>
      <c r="G233" s="32"/>
    </row>
    <row r="234" spans="1:7" ht="15" customHeight="1">
      <c r="A234" s="33" t="s">
        <v>3158</v>
      </c>
      <c r="B234" s="32"/>
      <c r="C234" s="32"/>
      <c r="D234" s="32"/>
      <c r="E234" s="32" t="s">
        <v>12</v>
      </c>
      <c r="F234" s="32" t="s">
        <v>3159</v>
      </c>
      <c r="G234" s="32"/>
    </row>
    <row r="235" spans="1:7" ht="15" customHeight="1">
      <c r="A235" s="42" t="s">
        <v>3160</v>
      </c>
      <c r="B235" s="41"/>
      <c r="C235" s="41"/>
      <c r="D235" s="41"/>
      <c r="E235" s="41" t="s">
        <v>3161</v>
      </c>
      <c r="F235" s="41"/>
      <c r="G235" s="41"/>
    </row>
    <row r="236" spans="1:7" ht="15" customHeight="1">
      <c r="A236" s="33" t="s">
        <v>3162</v>
      </c>
      <c r="B236" s="32"/>
      <c r="C236" s="32"/>
      <c r="D236" s="32"/>
      <c r="E236" s="32" t="s">
        <v>12</v>
      </c>
      <c r="F236" s="32" t="s">
        <v>3161</v>
      </c>
      <c r="G236" s="32"/>
    </row>
    <row r="237" spans="1:7" ht="15" customHeight="1">
      <c r="A237" s="33" t="s">
        <v>3163</v>
      </c>
      <c r="B237" s="32"/>
      <c r="C237" s="32"/>
      <c r="D237" s="32"/>
      <c r="E237" s="32"/>
      <c r="F237" s="32" t="s">
        <v>3164</v>
      </c>
      <c r="G237" s="32"/>
    </row>
    <row r="238" spans="1:7" ht="15" customHeight="1">
      <c r="A238" s="33" t="s">
        <v>3165</v>
      </c>
      <c r="B238" s="32"/>
      <c r="C238" s="32"/>
      <c r="D238" s="32"/>
      <c r="E238" s="32"/>
      <c r="F238" s="32" t="s">
        <v>3166</v>
      </c>
      <c r="G238" s="32"/>
    </row>
    <row r="239" spans="1:7" ht="15" customHeight="1">
      <c r="A239" s="42" t="s">
        <v>3167</v>
      </c>
      <c r="B239" s="41"/>
      <c r="C239" s="41"/>
      <c r="D239" s="41"/>
      <c r="E239" s="41" t="s">
        <v>3168</v>
      </c>
      <c r="F239" s="41"/>
      <c r="G239" s="41"/>
    </row>
    <row r="240" spans="1:7" ht="15" customHeight="1">
      <c r="A240" s="33" t="s">
        <v>3169</v>
      </c>
      <c r="B240" s="32"/>
      <c r="C240" s="32"/>
      <c r="D240" s="32"/>
      <c r="E240" s="32" t="s">
        <v>12</v>
      </c>
      <c r="F240" s="32" t="s">
        <v>3168</v>
      </c>
      <c r="G240" s="32"/>
    </row>
    <row r="241" spans="1:7" ht="15" customHeight="1">
      <c r="A241" s="42" t="s">
        <v>3170</v>
      </c>
      <c r="B241" s="41"/>
      <c r="C241" s="41"/>
      <c r="D241" s="41"/>
      <c r="E241" s="41" t="s">
        <v>3171</v>
      </c>
      <c r="F241" s="41"/>
      <c r="G241" s="41"/>
    </row>
    <row r="242" spans="1:7" ht="15" customHeight="1">
      <c r="A242" s="33" t="s">
        <v>3172</v>
      </c>
      <c r="B242" s="32"/>
      <c r="C242" s="32"/>
      <c r="D242" s="32"/>
      <c r="E242" s="32" t="s">
        <v>12</v>
      </c>
      <c r="F242" s="32" t="s">
        <v>3171</v>
      </c>
      <c r="G242" s="32"/>
    </row>
    <row r="243" spans="1:7" ht="15" customHeight="1">
      <c r="A243" s="29" t="s">
        <v>3173</v>
      </c>
      <c r="B243" s="32"/>
      <c r="C243" s="32"/>
      <c r="D243" s="32"/>
      <c r="E243" s="32"/>
      <c r="F243" s="32" t="s">
        <v>3174</v>
      </c>
      <c r="G243" s="32"/>
    </row>
    <row r="244" spans="1:7" ht="15" customHeight="1">
      <c r="A244" s="33" t="s">
        <v>3175</v>
      </c>
      <c r="B244" s="32"/>
      <c r="C244" s="32"/>
      <c r="D244" s="32"/>
      <c r="E244" s="32"/>
      <c r="F244" s="32" t="s">
        <v>3176</v>
      </c>
      <c r="G244" s="32"/>
    </row>
    <row r="245" spans="1:7" ht="15" customHeight="1">
      <c r="A245" s="33" t="s">
        <v>3177</v>
      </c>
      <c r="B245" s="32"/>
      <c r="C245" s="32"/>
      <c r="D245" s="32"/>
      <c r="E245" s="32"/>
      <c r="F245" s="32" t="s">
        <v>3178</v>
      </c>
      <c r="G245" s="32"/>
    </row>
    <row r="246" spans="1:7" ht="15" customHeight="1">
      <c r="A246" s="42" t="s">
        <v>3179</v>
      </c>
      <c r="B246" s="41"/>
      <c r="C246" s="41"/>
      <c r="D246" s="41"/>
      <c r="E246" s="41" t="s">
        <v>3180</v>
      </c>
      <c r="F246" s="41"/>
      <c r="G246" s="41"/>
    </row>
    <row r="247" spans="1:7" ht="15" customHeight="1">
      <c r="A247" s="33" t="s">
        <v>3181</v>
      </c>
      <c r="B247" s="32"/>
      <c r="C247" s="32"/>
      <c r="D247" s="32"/>
      <c r="E247" s="32"/>
      <c r="F247" s="32" t="s">
        <v>3180</v>
      </c>
      <c r="G247" s="32"/>
    </row>
    <row r="248" spans="1:7" ht="15" customHeight="1">
      <c r="A248" s="42" t="s">
        <v>3182</v>
      </c>
      <c r="B248" s="41"/>
      <c r="C248" s="41"/>
      <c r="D248" s="41" t="s">
        <v>3183</v>
      </c>
      <c r="E248" s="41"/>
      <c r="F248" s="41"/>
      <c r="G248" s="41"/>
    </row>
    <row r="249" spans="1:7" ht="15" customHeight="1">
      <c r="A249" s="42" t="s">
        <v>3184</v>
      </c>
      <c r="B249" s="41"/>
      <c r="C249" s="41"/>
      <c r="D249" s="41"/>
      <c r="E249" s="41" t="s">
        <v>3185</v>
      </c>
      <c r="F249" s="41"/>
      <c r="G249" s="41"/>
    </row>
    <row r="250" spans="1:7" ht="15" customHeight="1">
      <c r="A250" s="33" t="s">
        <v>3186</v>
      </c>
      <c r="B250" s="32"/>
      <c r="C250" s="32"/>
      <c r="D250" s="32"/>
      <c r="E250" s="32"/>
      <c r="F250" s="32" t="s">
        <v>3187</v>
      </c>
      <c r="G250" s="32"/>
    </row>
    <row r="251" spans="1:7" ht="15" customHeight="1">
      <c r="A251" s="33" t="s">
        <v>3188</v>
      </c>
      <c r="B251" s="32"/>
      <c r="C251" s="32"/>
      <c r="D251" s="32"/>
      <c r="E251" s="32"/>
      <c r="F251" s="32" t="s">
        <v>3189</v>
      </c>
      <c r="G251" s="32"/>
    </row>
    <row r="252" spans="1:7" ht="15" customHeight="1">
      <c r="A252" s="33" t="s">
        <v>3190</v>
      </c>
      <c r="B252" s="32"/>
      <c r="C252" s="32"/>
      <c r="D252" s="32"/>
      <c r="E252" s="32"/>
      <c r="F252" s="32" t="s">
        <v>3191</v>
      </c>
      <c r="G252" s="32"/>
    </row>
    <row r="253" spans="1:7" ht="15" customHeight="1">
      <c r="A253" s="42" t="s">
        <v>3192</v>
      </c>
      <c r="B253" s="41"/>
      <c r="C253" s="41"/>
      <c r="D253" s="41"/>
      <c r="E253" s="41" t="s">
        <v>3193</v>
      </c>
      <c r="F253" s="41"/>
      <c r="G253" s="41"/>
    </row>
    <row r="254" spans="1:7" ht="15" customHeight="1">
      <c r="A254" s="33" t="s">
        <v>3194</v>
      </c>
      <c r="B254" s="32"/>
      <c r="C254" s="32"/>
      <c r="D254" s="32"/>
      <c r="E254" s="32"/>
      <c r="F254" s="32" t="s">
        <v>3193</v>
      </c>
      <c r="G254" s="32"/>
    </row>
    <row r="255" spans="1:7" ht="15" customHeight="1">
      <c r="A255" s="42" t="s">
        <v>3195</v>
      </c>
      <c r="B255" s="41"/>
      <c r="C255" s="41"/>
      <c r="D255" s="41" t="s">
        <v>3196</v>
      </c>
      <c r="E255" s="41"/>
      <c r="F255" s="41"/>
      <c r="G255" s="41"/>
    </row>
    <row r="256" spans="1:7" ht="15" customHeight="1">
      <c r="A256" s="42" t="s">
        <v>3197</v>
      </c>
      <c r="B256" s="41"/>
      <c r="C256" s="41"/>
      <c r="D256" s="41"/>
      <c r="E256" s="41" t="s">
        <v>3196</v>
      </c>
      <c r="F256" s="41"/>
      <c r="G256" s="41"/>
    </row>
    <row r="257" spans="1:7" ht="15" customHeight="1">
      <c r="A257" s="42" t="s">
        <v>3198</v>
      </c>
      <c r="B257" s="41"/>
      <c r="C257" s="41"/>
      <c r="D257" s="41"/>
      <c r="E257" s="41"/>
      <c r="F257" s="41" t="s">
        <v>3199</v>
      </c>
      <c r="G257" s="41"/>
    </row>
    <row r="258" spans="1:7" ht="15" customHeight="1">
      <c r="A258" s="33" t="s">
        <v>3200</v>
      </c>
      <c r="B258" s="32"/>
      <c r="C258" s="32"/>
      <c r="D258" s="32"/>
      <c r="E258" s="32"/>
      <c r="F258" s="32" t="s">
        <v>12</v>
      </c>
      <c r="G258" s="32" t="s">
        <v>3201</v>
      </c>
    </row>
    <row r="259" spans="1:7" ht="15" customHeight="1">
      <c r="A259" s="33" t="s">
        <v>3202</v>
      </c>
      <c r="B259" s="32"/>
      <c r="C259" s="32"/>
      <c r="D259" s="32"/>
      <c r="E259" s="32"/>
      <c r="F259" s="32" t="s">
        <v>12</v>
      </c>
      <c r="G259" s="32" t="s">
        <v>3203</v>
      </c>
    </row>
    <row r="260" spans="1:7" ht="15" customHeight="1">
      <c r="A260" s="42" t="s">
        <v>3204</v>
      </c>
      <c r="B260" s="41"/>
      <c r="C260" s="41"/>
      <c r="D260" s="41"/>
      <c r="E260" s="41"/>
      <c r="F260" s="41" t="s">
        <v>3205</v>
      </c>
      <c r="G260" s="41"/>
    </row>
    <row r="261" spans="1:7" ht="15" customHeight="1">
      <c r="A261" s="33" t="s">
        <v>3206</v>
      </c>
      <c r="B261" s="32"/>
      <c r="C261" s="32"/>
      <c r="D261" s="32"/>
      <c r="E261" s="32"/>
      <c r="F261" s="32" t="s">
        <v>12</v>
      </c>
      <c r="G261" s="32" t="s">
        <v>3205</v>
      </c>
    </row>
    <row r="262" spans="1:7" ht="15" customHeight="1">
      <c r="A262" s="42" t="s">
        <v>3207</v>
      </c>
      <c r="B262" s="41"/>
      <c r="C262" s="41"/>
      <c r="D262" s="41"/>
      <c r="E262" s="41"/>
      <c r="F262" s="41" t="s">
        <v>3208</v>
      </c>
      <c r="G262" s="41"/>
    </row>
    <row r="263" spans="1:7" ht="15" customHeight="1">
      <c r="A263" s="33" t="s">
        <v>3209</v>
      </c>
      <c r="B263" s="32"/>
      <c r="C263" s="32"/>
      <c r="D263" s="32"/>
      <c r="E263" s="32"/>
      <c r="F263" s="32" t="s">
        <v>12</v>
      </c>
      <c r="G263" s="32" t="s">
        <v>3210</v>
      </c>
    </row>
    <row r="264" spans="1:7" ht="15" customHeight="1">
      <c r="A264" s="33" t="s">
        <v>3211</v>
      </c>
      <c r="B264" s="32"/>
      <c r="C264" s="32"/>
      <c r="D264" s="32"/>
      <c r="E264" s="32"/>
      <c r="F264" s="32"/>
      <c r="G264" s="32" t="s">
        <v>3212</v>
      </c>
    </row>
    <row r="265" spans="1:7" ht="15" customHeight="1">
      <c r="A265" s="33" t="s">
        <v>3213</v>
      </c>
      <c r="B265" s="32"/>
      <c r="C265" s="32"/>
      <c r="D265" s="32"/>
      <c r="E265" s="32"/>
      <c r="F265" s="32" t="s">
        <v>12</v>
      </c>
      <c r="G265" s="32" t="s">
        <v>3214</v>
      </c>
    </row>
    <row r="266" spans="1:7" ht="15" customHeight="1">
      <c r="A266" s="33" t="s">
        <v>3215</v>
      </c>
      <c r="B266" s="32"/>
      <c r="C266" s="32"/>
      <c r="D266" s="32"/>
      <c r="E266" s="32"/>
      <c r="F266" s="32" t="s">
        <v>12</v>
      </c>
      <c r="G266" s="32" t="s">
        <v>3216</v>
      </c>
    </row>
    <row r="267" spans="1:7" ht="15" customHeight="1">
      <c r="A267" s="42" t="s">
        <v>3217</v>
      </c>
      <c r="B267" s="41"/>
      <c r="C267" s="41"/>
      <c r="D267" s="41"/>
      <c r="E267" s="41"/>
      <c r="F267" s="41" t="s">
        <v>3218</v>
      </c>
      <c r="G267" s="41"/>
    </row>
    <row r="268" spans="1:7" ht="15" customHeight="1">
      <c r="A268" s="33" t="s">
        <v>3219</v>
      </c>
      <c r="B268" s="32"/>
      <c r="C268" s="32"/>
      <c r="D268" s="32"/>
      <c r="E268" s="32"/>
      <c r="F268" s="32" t="s">
        <v>12</v>
      </c>
      <c r="G268" s="32" t="s">
        <v>3220</v>
      </c>
    </row>
    <row r="269" spans="1:7" ht="15" customHeight="1">
      <c r="A269" s="33" t="s">
        <v>3221</v>
      </c>
      <c r="B269" s="32"/>
      <c r="C269" s="32"/>
      <c r="D269" s="32"/>
      <c r="E269" s="32"/>
      <c r="F269" s="32" t="s">
        <v>12</v>
      </c>
      <c r="G269" s="32" t="s">
        <v>3222</v>
      </c>
    </row>
    <row r="270" spans="1:7" ht="15" customHeight="1">
      <c r="A270" s="42" t="s">
        <v>3223</v>
      </c>
      <c r="B270" s="41"/>
      <c r="C270" s="41"/>
      <c r="D270" s="41"/>
      <c r="E270" s="41"/>
      <c r="F270" s="41" t="s">
        <v>3224</v>
      </c>
      <c r="G270" s="41"/>
    </row>
    <row r="271" spans="1:7" ht="15" customHeight="1">
      <c r="A271" s="33" t="s">
        <v>3225</v>
      </c>
      <c r="B271" s="32"/>
      <c r="C271" s="32"/>
      <c r="D271" s="32"/>
      <c r="E271" s="32"/>
      <c r="F271" s="32" t="s">
        <v>12</v>
      </c>
      <c r="G271" s="32" t="s">
        <v>3224</v>
      </c>
    </row>
    <row r="272" spans="1:7" ht="15" customHeight="1">
      <c r="A272" s="42" t="s">
        <v>3226</v>
      </c>
      <c r="B272" s="41"/>
      <c r="C272" s="41"/>
      <c r="D272" s="41"/>
      <c r="E272" s="41"/>
      <c r="F272" s="41" t="s">
        <v>3227</v>
      </c>
      <c r="G272" s="41"/>
    </row>
    <row r="273" spans="1:7" ht="15" customHeight="1">
      <c r="A273" s="33" t="s">
        <v>3228</v>
      </c>
      <c r="B273" s="32"/>
      <c r="C273" s="32"/>
      <c r="D273" s="32"/>
      <c r="E273" s="32"/>
      <c r="F273" s="32" t="s">
        <v>12</v>
      </c>
      <c r="G273" s="32" t="s">
        <v>3227</v>
      </c>
    </row>
    <row r="274" spans="1:7" ht="15" customHeight="1">
      <c r="A274" s="42" t="s">
        <v>3229</v>
      </c>
      <c r="B274" s="41"/>
      <c r="C274" s="41"/>
      <c r="D274" s="41"/>
      <c r="E274" s="41"/>
      <c r="F274" s="41" t="s">
        <v>3230</v>
      </c>
      <c r="G274" s="41"/>
    </row>
    <row r="275" spans="1:7" ht="15" customHeight="1">
      <c r="A275" s="33" t="s">
        <v>3231</v>
      </c>
      <c r="B275" s="32"/>
      <c r="C275" s="32"/>
      <c r="D275" s="32"/>
      <c r="E275" s="32"/>
      <c r="F275" s="32" t="s">
        <v>12</v>
      </c>
      <c r="G275" s="32" t="s">
        <v>3230</v>
      </c>
    </row>
    <row r="276" spans="1:7" ht="15" customHeight="1">
      <c r="A276" s="42" t="s">
        <v>3232</v>
      </c>
      <c r="B276" s="41"/>
      <c r="C276" s="41"/>
      <c r="D276" s="41" t="s">
        <v>3233</v>
      </c>
      <c r="E276" s="41"/>
      <c r="F276" s="41"/>
      <c r="G276" s="41"/>
    </row>
    <row r="277" spans="1:7" ht="15" customHeight="1">
      <c r="A277" s="42" t="s">
        <v>3234</v>
      </c>
      <c r="B277" s="41"/>
      <c r="C277" s="41"/>
      <c r="D277" s="41"/>
      <c r="E277" s="41" t="s">
        <v>3233</v>
      </c>
      <c r="F277" s="41"/>
      <c r="G277" s="41"/>
    </row>
    <row r="278" spans="1:7" ht="15" customHeight="1">
      <c r="A278" s="42" t="s">
        <v>3235</v>
      </c>
      <c r="B278" s="41"/>
      <c r="C278" s="41"/>
      <c r="D278" s="41"/>
      <c r="E278" s="41" t="s">
        <v>12</v>
      </c>
      <c r="F278" s="41" t="s">
        <v>3233</v>
      </c>
      <c r="G278" s="41"/>
    </row>
    <row r="279" spans="1:7" ht="15" customHeight="1">
      <c r="A279" s="33" t="s">
        <v>3236</v>
      </c>
      <c r="B279" s="32"/>
      <c r="C279" s="32"/>
      <c r="D279" s="32"/>
      <c r="E279" s="32" t="s">
        <v>12</v>
      </c>
      <c r="F279" s="32" t="s">
        <v>12</v>
      </c>
      <c r="G279" s="32" t="s">
        <v>3237</v>
      </c>
    </row>
    <row r="280" spans="1:7" ht="15" customHeight="1">
      <c r="A280" s="33" t="s">
        <v>3238</v>
      </c>
      <c r="B280" s="32"/>
      <c r="C280" s="32"/>
      <c r="D280" s="32"/>
      <c r="E280" s="32" t="s">
        <v>12</v>
      </c>
      <c r="F280" s="32" t="s">
        <v>12</v>
      </c>
      <c r="G280" s="32" t="s">
        <v>3239</v>
      </c>
    </row>
    <row r="281" spans="1:7" ht="15" customHeight="1">
      <c r="A281" s="33" t="s">
        <v>3240</v>
      </c>
      <c r="B281" s="32"/>
      <c r="C281" s="32"/>
      <c r="D281" s="32"/>
      <c r="E281" s="32" t="s">
        <v>12</v>
      </c>
      <c r="F281" s="32" t="s">
        <v>12</v>
      </c>
      <c r="G281" s="32" t="s">
        <v>3241</v>
      </c>
    </row>
    <row r="282" spans="1:7" ht="15" customHeight="1">
      <c r="A282" s="33" t="s">
        <v>3242</v>
      </c>
      <c r="B282" s="32"/>
      <c r="C282" s="32"/>
      <c r="D282" s="32"/>
      <c r="E282" s="32" t="s">
        <v>12</v>
      </c>
      <c r="F282" s="32" t="s">
        <v>12</v>
      </c>
      <c r="G282" s="32" t="s">
        <v>3243</v>
      </c>
    </row>
    <row r="283" spans="1:7" ht="15" customHeight="1">
      <c r="A283" s="42" t="s">
        <v>3244</v>
      </c>
      <c r="B283" s="41"/>
      <c r="C283" s="41"/>
      <c r="D283" s="41"/>
      <c r="E283" s="41" t="s">
        <v>3245</v>
      </c>
      <c r="F283" s="41"/>
      <c r="G283" s="41"/>
    </row>
    <row r="284" spans="1:7" ht="15" customHeight="1">
      <c r="A284" s="42" t="s">
        <v>3246</v>
      </c>
      <c r="B284" s="41"/>
      <c r="C284" s="41"/>
      <c r="D284" s="41"/>
      <c r="E284" s="41" t="s">
        <v>12</v>
      </c>
      <c r="F284" s="41" t="s">
        <v>3245</v>
      </c>
      <c r="G284" s="41"/>
    </row>
    <row r="285" spans="1:7" ht="15" customHeight="1">
      <c r="A285" s="33" t="s">
        <v>3247</v>
      </c>
      <c r="B285" s="32"/>
      <c r="C285" s="32"/>
      <c r="D285" s="32"/>
      <c r="E285" s="32" t="s">
        <v>12</v>
      </c>
      <c r="F285" s="32" t="s">
        <v>12</v>
      </c>
      <c r="G285" s="32" t="s">
        <v>3248</v>
      </c>
    </row>
    <row r="286" spans="1:7" ht="15" customHeight="1">
      <c r="A286" s="33" t="s">
        <v>3249</v>
      </c>
      <c r="B286" s="32"/>
      <c r="C286" s="32"/>
      <c r="D286" s="32"/>
      <c r="E286" s="32" t="s">
        <v>12</v>
      </c>
      <c r="F286" s="32" t="s">
        <v>12</v>
      </c>
      <c r="G286" s="32" t="s">
        <v>3250</v>
      </c>
    </row>
    <row r="287" spans="1:7" ht="15" customHeight="1">
      <c r="A287" s="33" t="s">
        <v>3251</v>
      </c>
      <c r="B287" s="32"/>
      <c r="C287" s="32"/>
      <c r="D287" s="32"/>
      <c r="E287" s="32" t="s">
        <v>12</v>
      </c>
      <c r="F287" s="32" t="s">
        <v>12</v>
      </c>
      <c r="G287" s="32" t="s">
        <v>3252</v>
      </c>
    </row>
    <row r="288" spans="1:7" ht="15" customHeight="1">
      <c r="A288" s="33" t="s">
        <v>3253</v>
      </c>
      <c r="B288" s="32"/>
      <c r="C288" s="32"/>
      <c r="D288" s="32"/>
      <c r="E288" s="32" t="s">
        <v>12</v>
      </c>
      <c r="F288" s="32" t="s">
        <v>12</v>
      </c>
      <c r="G288" s="32" t="s">
        <v>3254</v>
      </c>
    </row>
    <row r="289" spans="1:7" ht="15" customHeight="1">
      <c r="A289" s="42" t="s">
        <v>3255</v>
      </c>
      <c r="B289" s="41"/>
      <c r="C289" s="41"/>
      <c r="D289" s="41" t="s">
        <v>3256</v>
      </c>
      <c r="E289" s="41"/>
      <c r="F289" s="41"/>
      <c r="G289" s="41"/>
    </row>
    <row r="290" spans="1:7" ht="15" customHeight="1">
      <c r="A290" s="42" t="s">
        <v>3257</v>
      </c>
      <c r="B290" s="41"/>
      <c r="C290" s="41"/>
      <c r="D290" s="41"/>
      <c r="E290" s="41" t="s">
        <v>3258</v>
      </c>
      <c r="F290" s="41"/>
      <c r="G290" s="41"/>
    </row>
    <row r="291" spans="1:7" ht="15" customHeight="1">
      <c r="A291" s="33" t="s">
        <v>3259</v>
      </c>
      <c r="B291" s="32"/>
      <c r="C291" s="32"/>
      <c r="D291" s="32"/>
      <c r="E291" s="32"/>
      <c r="F291" s="32" t="s">
        <v>3260</v>
      </c>
      <c r="G291" s="32"/>
    </row>
    <row r="292" spans="1:7" ht="15" customHeight="1">
      <c r="A292" s="33" t="s">
        <v>3261</v>
      </c>
      <c r="B292" s="32"/>
      <c r="C292" s="32"/>
      <c r="D292" s="32"/>
      <c r="E292" s="32"/>
      <c r="F292" s="32" t="s">
        <v>3262</v>
      </c>
      <c r="G292" s="32"/>
    </row>
    <row r="293" spans="1:7" ht="15" customHeight="1">
      <c r="A293" s="33" t="s">
        <v>3263</v>
      </c>
      <c r="B293" s="32"/>
      <c r="C293" s="32"/>
      <c r="D293" s="32"/>
      <c r="E293" s="32"/>
      <c r="F293" s="32" t="s">
        <v>3264</v>
      </c>
      <c r="G293" s="32"/>
    </row>
    <row r="294" spans="1:7" ht="15" customHeight="1">
      <c r="A294" s="33" t="s">
        <v>3265</v>
      </c>
      <c r="B294" s="32"/>
      <c r="C294" s="32"/>
      <c r="D294" s="32"/>
      <c r="E294" s="32"/>
      <c r="F294" s="32" t="s">
        <v>3266</v>
      </c>
      <c r="G294" s="32"/>
    </row>
    <row r="295" spans="1:7" ht="15" customHeight="1">
      <c r="A295" s="33" t="s">
        <v>3267</v>
      </c>
      <c r="B295" s="32"/>
      <c r="C295" s="32"/>
      <c r="D295" s="32"/>
      <c r="E295" s="32"/>
      <c r="F295" s="32" t="s">
        <v>3268</v>
      </c>
      <c r="G295" s="32"/>
    </row>
    <row r="296" spans="1:7" ht="15" customHeight="1">
      <c r="A296" s="33" t="s">
        <v>3269</v>
      </c>
      <c r="B296" s="32"/>
      <c r="C296" s="32"/>
      <c r="D296" s="32"/>
      <c r="E296" s="32"/>
      <c r="F296" s="32" t="s">
        <v>3270</v>
      </c>
      <c r="G296" s="32"/>
    </row>
    <row r="297" spans="1:7" ht="15" customHeight="1">
      <c r="A297" s="33" t="s">
        <v>3271</v>
      </c>
      <c r="B297" s="32"/>
      <c r="C297" s="32"/>
      <c r="D297" s="32"/>
      <c r="E297" s="32"/>
      <c r="F297" s="32" t="s">
        <v>3272</v>
      </c>
      <c r="G297" s="32"/>
    </row>
    <row r="298" spans="1:7" ht="15" customHeight="1">
      <c r="A298" s="33" t="s">
        <v>3273</v>
      </c>
      <c r="B298" s="32"/>
      <c r="C298" s="32"/>
      <c r="D298" s="32"/>
      <c r="E298" s="32"/>
      <c r="F298" s="32" t="s">
        <v>3274</v>
      </c>
      <c r="G298" s="32"/>
    </row>
    <row r="299" spans="1:7" ht="15" customHeight="1">
      <c r="A299" s="33" t="s">
        <v>3275</v>
      </c>
      <c r="B299" s="32"/>
      <c r="C299" s="32"/>
      <c r="D299" s="32"/>
      <c r="E299" s="32"/>
      <c r="F299" s="32" t="s">
        <v>3276</v>
      </c>
      <c r="G299" s="32"/>
    </row>
    <row r="300" spans="1:7" ht="15" customHeight="1">
      <c r="A300" s="33" t="s">
        <v>3277</v>
      </c>
      <c r="B300" s="32"/>
      <c r="C300" s="32"/>
      <c r="D300" s="32"/>
      <c r="E300" s="32"/>
      <c r="F300" s="32" t="s">
        <v>3278</v>
      </c>
      <c r="G300" s="32"/>
    </row>
    <row r="301" spans="1:7" ht="15" customHeight="1">
      <c r="A301" s="33" t="s">
        <v>3279</v>
      </c>
      <c r="B301" s="32"/>
      <c r="C301" s="32"/>
      <c r="D301" s="32"/>
      <c r="E301" s="32"/>
      <c r="F301" s="32" t="s">
        <v>3280</v>
      </c>
      <c r="G301" s="32"/>
    </row>
    <row r="302" spans="1:7" ht="15" customHeight="1">
      <c r="A302" s="33" t="s">
        <v>3281</v>
      </c>
      <c r="B302" s="32"/>
      <c r="C302" s="32"/>
      <c r="D302" s="32"/>
      <c r="E302" s="32"/>
      <c r="F302" s="32" t="s">
        <v>3282</v>
      </c>
      <c r="G302" s="32"/>
    </row>
    <row r="303" spans="1:7" ht="15" customHeight="1">
      <c r="A303" s="33" t="s">
        <v>3283</v>
      </c>
      <c r="B303" s="32"/>
      <c r="C303" s="32"/>
      <c r="D303" s="32"/>
      <c r="E303" s="32"/>
      <c r="F303" s="32" t="s">
        <v>3284</v>
      </c>
      <c r="G303" s="32"/>
    </row>
    <row r="304" spans="1:7" ht="15" customHeight="1">
      <c r="A304" s="33" t="s">
        <v>3285</v>
      </c>
      <c r="B304" s="32"/>
      <c r="C304" s="32"/>
      <c r="D304" s="32"/>
      <c r="E304" s="32"/>
      <c r="F304" s="32" t="s">
        <v>3286</v>
      </c>
      <c r="G304" s="32"/>
    </row>
    <row r="305" spans="1:7" ht="15" customHeight="1">
      <c r="A305" s="33" t="s">
        <v>3287</v>
      </c>
      <c r="B305" s="32"/>
      <c r="C305" s="32"/>
      <c r="D305" s="32"/>
      <c r="E305" s="32"/>
      <c r="F305" s="32" t="s">
        <v>3288</v>
      </c>
      <c r="G305" s="32"/>
    </row>
    <row r="306" spans="1:7" ht="15" customHeight="1">
      <c r="A306" s="33" t="s">
        <v>3289</v>
      </c>
      <c r="B306" s="32"/>
      <c r="C306" s="32"/>
      <c r="D306" s="32"/>
      <c r="E306" s="32"/>
      <c r="F306" s="32" t="s">
        <v>3290</v>
      </c>
      <c r="G306" s="32"/>
    </row>
    <row r="307" spans="1:7" ht="15" customHeight="1">
      <c r="A307" s="33" t="s">
        <v>3291</v>
      </c>
      <c r="B307" s="32"/>
      <c r="C307" s="32"/>
      <c r="D307" s="32"/>
      <c r="E307" s="32"/>
      <c r="F307" s="32" t="s">
        <v>3292</v>
      </c>
      <c r="G307" s="32"/>
    </row>
    <row r="308" spans="1:7" ht="15" customHeight="1">
      <c r="A308" s="42" t="s">
        <v>3293</v>
      </c>
      <c r="B308" s="41"/>
      <c r="C308" s="41"/>
      <c r="D308" s="41"/>
      <c r="E308" s="41" t="s">
        <v>3294</v>
      </c>
      <c r="F308" s="41"/>
      <c r="G308" s="41"/>
    </row>
    <row r="309" spans="1:7" ht="15" customHeight="1">
      <c r="A309" s="33" t="s">
        <v>3295</v>
      </c>
      <c r="B309" s="32"/>
      <c r="C309" s="32"/>
      <c r="D309" s="32"/>
      <c r="E309" s="32" t="s">
        <v>12</v>
      </c>
      <c r="F309" s="32" t="s">
        <v>3296</v>
      </c>
      <c r="G309" s="32"/>
    </row>
    <row r="310" spans="1:7" ht="15" customHeight="1">
      <c r="A310" s="33" t="s">
        <v>3297</v>
      </c>
      <c r="B310" s="32"/>
      <c r="C310" s="32"/>
      <c r="D310" s="32"/>
      <c r="E310" s="32" t="s">
        <v>12</v>
      </c>
      <c r="F310" s="32" t="s">
        <v>3298</v>
      </c>
      <c r="G310" s="32"/>
    </row>
    <row r="311" spans="1:7" ht="15" customHeight="1">
      <c r="A311" s="33" t="s">
        <v>3299</v>
      </c>
      <c r="B311" s="32"/>
      <c r="C311" s="32"/>
      <c r="D311" s="32"/>
      <c r="E311" s="32" t="s">
        <v>12</v>
      </c>
      <c r="F311" s="32" t="s">
        <v>3300</v>
      </c>
      <c r="G311" s="32"/>
    </row>
    <row r="312" spans="1:7" ht="15" customHeight="1">
      <c r="A312" s="42" t="s">
        <v>3301</v>
      </c>
      <c r="B312" s="8"/>
      <c r="C312" s="41"/>
      <c r="D312" s="41" t="s">
        <v>3302</v>
      </c>
      <c r="E312" s="41"/>
      <c r="F312" s="41"/>
      <c r="G312" s="41"/>
    </row>
    <row r="313" spans="1:7" ht="15" customHeight="1">
      <c r="A313" s="42" t="s">
        <v>3303</v>
      </c>
      <c r="B313" s="41"/>
      <c r="C313" s="41"/>
      <c r="D313" s="41"/>
      <c r="E313" s="41" t="s">
        <v>3302</v>
      </c>
      <c r="F313" s="41"/>
      <c r="G313" s="41"/>
    </row>
    <row r="314" spans="1:7" ht="15" customHeight="1">
      <c r="A314" s="42" t="s">
        <v>3304</v>
      </c>
      <c r="B314" s="41"/>
      <c r="C314" s="41"/>
      <c r="D314" s="41"/>
      <c r="E314" s="41"/>
      <c r="F314" s="41" t="s">
        <v>3305</v>
      </c>
      <c r="G314" s="41"/>
    </row>
    <row r="315" spans="1:7" ht="15" customHeight="1">
      <c r="A315" s="33" t="s">
        <v>3306</v>
      </c>
      <c r="B315" s="32"/>
      <c r="C315" s="32"/>
      <c r="D315" s="32"/>
      <c r="E315" s="32"/>
      <c r="F315" s="32" t="s">
        <v>12</v>
      </c>
      <c r="G315" s="32" t="s">
        <v>3307</v>
      </c>
    </row>
    <row r="316" spans="1:7" ht="15" customHeight="1">
      <c r="A316" s="33" t="s">
        <v>3308</v>
      </c>
      <c r="B316" s="32"/>
      <c r="C316" s="32"/>
      <c r="D316" s="32"/>
      <c r="E316" s="32"/>
      <c r="F316" s="32" t="s">
        <v>12</v>
      </c>
      <c r="G316" s="32" t="s">
        <v>3309</v>
      </c>
    </row>
    <row r="317" spans="1:7" ht="15" customHeight="1">
      <c r="A317" s="33" t="s">
        <v>3310</v>
      </c>
      <c r="B317" s="32"/>
      <c r="C317" s="32"/>
      <c r="D317" s="32"/>
      <c r="E317" s="32"/>
      <c r="F317" s="32" t="s">
        <v>12</v>
      </c>
      <c r="G317" s="32" t="s">
        <v>3311</v>
      </c>
    </row>
    <row r="318" spans="1:7" ht="15" customHeight="1">
      <c r="A318" s="33" t="s">
        <v>3312</v>
      </c>
      <c r="B318" s="32"/>
      <c r="C318" s="32"/>
      <c r="D318" s="32"/>
      <c r="E318" s="32"/>
      <c r="F318" s="32" t="s">
        <v>12</v>
      </c>
      <c r="G318" s="32" t="s">
        <v>3313</v>
      </c>
    </row>
    <row r="319" spans="1:7" ht="15" customHeight="1">
      <c r="A319" s="42" t="s">
        <v>3314</v>
      </c>
      <c r="B319" s="41"/>
      <c r="C319" s="41"/>
      <c r="D319" s="41"/>
      <c r="E319" s="41"/>
      <c r="F319" s="41" t="s">
        <v>3315</v>
      </c>
      <c r="G319" s="41"/>
    </row>
    <row r="320" spans="1:7" ht="15" customHeight="1">
      <c r="A320" s="33" t="s">
        <v>3316</v>
      </c>
      <c r="B320" s="32"/>
      <c r="C320" s="32"/>
      <c r="D320" s="32"/>
      <c r="E320" s="32"/>
      <c r="F320" s="32" t="s">
        <v>12</v>
      </c>
      <c r="G320" s="32" t="s">
        <v>3315</v>
      </c>
    </row>
    <row r="321" spans="1:7" ht="15" customHeight="1">
      <c r="A321" s="42" t="s">
        <v>3317</v>
      </c>
      <c r="B321" s="41"/>
      <c r="C321" s="41"/>
      <c r="D321" s="41"/>
      <c r="E321" s="41"/>
      <c r="F321" s="41" t="s">
        <v>3318</v>
      </c>
      <c r="G321" s="41"/>
    </row>
    <row r="322" spans="1:7" ht="15" customHeight="1">
      <c r="A322" s="33" t="s">
        <v>3319</v>
      </c>
      <c r="B322" s="32"/>
      <c r="C322" s="32"/>
      <c r="D322" s="32"/>
      <c r="E322" s="32"/>
      <c r="F322" s="32"/>
      <c r="G322" s="32" t="s">
        <v>3320</v>
      </c>
    </row>
    <row r="323" spans="1:7" ht="15" customHeight="1">
      <c r="A323" s="33" t="s">
        <v>3321</v>
      </c>
      <c r="B323" s="32"/>
      <c r="C323" s="32"/>
      <c r="D323" s="32"/>
      <c r="E323" s="32"/>
      <c r="F323" s="32" t="s">
        <v>12</v>
      </c>
      <c r="G323" s="32" t="s">
        <v>3318</v>
      </c>
    </row>
    <row r="324" spans="1:7" ht="15" customHeight="1">
      <c r="A324" s="42" t="s">
        <v>3322</v>
      </c>
      <c r="B324" s="41"/>
      <c r="C324" s="41"/>
      <c r="D324" s="41" t="s">
        <v>3323</v>
      </c>
      <c r="E324" s="41"/>
      <c r="F324" s="41"/>
      <c r="G324" s="41"/>
    </row>
    <row r="325" spans="1:7" ht="15" customHeight="1">
      <c r="A325" s="42" t="s">
        <v>3324</v>
      </c>
      <c r="B325" s="41"/>
      <c r="C325" s="41"/>
      <c r="D325" s="41"/>
      <c r="E325" s="41" t="s">
        <v>3323</v>
      </c>
      <c r="F325" s="41"/>
      <c r="G325" s="41"/>
    </row>
    <row r="326" spans="1:7" ht="15" customHeight="1">
      <c r="A326" s="42" t="s">
        <v>3325</v>
      </c>
      <c r="B326" s="41"/>
      <c r="C326" s="41"/>
      <c r="D326" s="41"/>
      <c r="E326" s="41"/>
      <c r="F326" s="41" t="s">
        <v>3326</v>
      </c>
      <c r="G326" s="41"/>
    </row>
    <row r="327" spans="1:7" ht="15" customHeight="1">
      <c r="A327" s="33" t="s">
        <v>3327</v>
      </c>
      <c r="B327" s="32"/>
      <c r="C327" s="32"/>
      <c r="D327" s="32"/>
      <c r="E327" s="32"/>
      <c r="F327" s="32" t="s">
        <v>12</v>
      </c>
      <c r="G327" s="32" t="s">
        <v>3328</v>
      </c>
    </row>
    <row r="328" spans="1:7" ht="15" customHeight="1">
      <c r="A328" s="33" t="s">
        <v>3329</v>
      </c>
      <c r="B328" s="32"/>
      <c r="C328" s="32"/>
      <c r="D328" s="32"/>
      <c r="E328" s="32"/>
      <c r="F328" s="32" t="s">
        <v>12</v>
      </c>
      <c r="G328" s="32" t="s">
        <v>3330</v>
      </c>
    </row>
    <row r="329" spans="1:7" ht="15" customHeight="1">
      <c r="A329" s="33" t="s">
        <v>3331</v>
      </c>
      <c r="B329" s="32"/>
      <c r="C329" s="32"/>
      <c r="D329" s="32"/>
      <c r="E329" s="32"/>
      <c r="F329" s="32" t="s">
        <v>12</v>
      </c>
      <c r="G329" s="32" t="s">
        <v>3332</v>
      </c>
    </row>
    <row r="330" spans="1:7" ht="15" customHeight="1">
      <c r="A330" s="42" t="s">
        <v>3333</v>
      </c>
      <c r="B330" s="41"/>
      <c r="C330" s="41"/>
      <c r="D330" s="41"/>
      <c r="E330" s="41"/>
      <c r="F330" s="41" t="s">
        <v>3334</v>
      </c>
      <c r="G330" s="41"/>
    </row>
    <row r="331" spans="1:7" ht="15" customHeight="1">
      <c r="A331" s="33" t="s">
        <v>3335</v>
      </c>
      <c r="B331" s="32"/>
      <c r="C331" s="32"/>
      <c r="D331" s="32"/>
      <c r="E331" s="32"/>
      <c r="F331" s="32" t="s">
        <v>12</v>
      </c>
      <c r="G331" s="32" t="s">
        <v>3336</v>
      </c>
    </row>
    <row r="332" spans="1:7" ht="15" customHeight="1">
      <c r="A332" s="33" t="s">
        <v>3337</v>
      </c>
      <c r="B332" s="32"/>
      <c r="C332" s="32"/>
      <c r="D332" s="32"/>
      <c r="E332" s="32"/>
      <c r="F332" s="32" t="s">
        <v>12</v>
      </c>
      <c r="G332" s="32" t="s">
        <v>3338</v>
      </c>
    </row>
    <row r="333" spans="1:7" ht="15" customHeight="1">
      <c r="A333" s="33" t="s">
        <v>3339</v>
      </c>
      <c r="B333" s="32"/>
      <c r="C333" s="32"/>
      <c r="D333" s="32"/>
      <c r="E333" s="32"/>
      <c r="F333" s="32" t="s">
        <v>12</v>
      </c>
      <c r="G333" s="32" t="s">
        <v>3340</v>
      </c>
    </row>
    <row r="334" spans="1:7" ht="15" customHeight="1">
      <c r="A334" s="33" t="s">
        <v>3341</v>
      </c>
      <c r="B334" s="32"/>
      <c r="C334" s="32"/>
      <c r="D334" s="32"/>
      <c r="E334" s="32"/>
      <c r="F334" s="32" t="s">
        <v>12</v>
      </c>
      <c r="G334" s="32" t="s">
        <v>3342</v>
      </c>
    </row>
    <row r="335" spans="1:7" ht="15" customHeight="1">
      <c r="A335" s="33" t="s">
        <v>3343</v>
      </c>
      <c r="B335" s="32"/>
      <c r="C335" s="32"/>
      <c r="D335" s="32"/>
      <c r="E335" s="32"/>
      <c r="F335" s="32" t="s">
        <v>12</v>
      </c>
      <c r="G335" s="32" t="s">
        <v>3344</v>
      </c>
    </row>
    <row r="336" spans="1:7" ht="15" customHeight="1">
      <c r="A336" s="42" t="s">
        <v>3345</v>
      </c>
      <c r="B336" s="41"/>
      <c r="C336" s="41"/>
      <c r="D336" s="41" t="s">
        <v>3346</v>
      </c>
      <c r="E336" s="41"/>
      <c r="F336" s="41"/>
      <c r="G336" s="41"/>
    </row>
    <row r="337" spans="1:7" ht="15" customHeight="1">
      <c r="A337" s="42" t="s">
        <v>3347</v>
      </c>
      <c r="B337" s="41"/>
      <c r="C337" s="41"/>
      <c r="D337" s="41"/>
      <c r="E337" s="41" t="s">
        <v>3346</v>
      </c>
      <c r="F337" s="41"/>
      <c r="G337" s="41"/>
    </row>
    <row r="338" spans="1:7" ht="15" customHeight="1">
      <c r="A338" s="42" t="s">
        <v>3348</v>
      </c>
      <c r="B338" s="41"/>
      <c r="C338" s="41"/>
      <c r="D338" s="41"/>
      <c r="E338" s="41" t="s">
        <v>12</v>
      </c>
      <c r="F338" s="41" t="s">
        <v>3349</v>
      </c>
      <c r="G338" s="41"/>
    </row>
    <row r="339" spans="1:7" ht="15" customHeight="1">
      <c r="A339" s="33" t="s">
        <v>3350</v>
      </c>
      <c r="B339" s="32"/>
      <c r="C339" s="32"/>
      <c r="D339" s="32"/>
      <c r="E339" s="32" t="s">
        <v>12</v>
      </c>
      <c r="F339" s="32" t="s">
        <v>12</v>
      </c>
      <c r="G339" s="32" t="s">
        <v>3351</v>
      </c>
    </row>
    <row r="340" spans="1:7" ht="15" customHeight="1">
      <c r="A340" s="33" t="s">
        <v>3352</v>
      </c>
      <c r="B340" s="32"/>
      <c r="C340" s="32"/>
      <c r="D340" s="32"/>
      <c r="E340" s="32" t="s">
        <v>12</v>
      </c>
      <c r="F340" s="32" t="s">
        <v>12</v>
      </c>
      <c r="G340" s="32" t="s">
        <v>3353</v>
      </c>
    </row>
    <row r="341" spans="1:7" ht="15" customHeight="1">
      <c r="A341" s="42" t="s">
        <v>3354</v>
      </c>
      <c r="B341" s="41"/>
      <c r="C341" s="41"/>
      <c r="D341" s="41"/>
      <c r="E341" s="41" t="s">
        <v>12</v>
      </c>
      <c r="F341" s="41" t="s">
        <v>3355</v>
      </c>
      <c r="G341" s="41"/>
    </row>
    <row r="342" spans="1:7" ht="15" customHeight="1">
      <c r="A342" s="33" t="s">
        <v>3356</v>
      </c>
      <c r="B342" s="32"/>
      <c r="C342" s="32"/>
      <c r="D342" s="32"/>
      <c r="E342" s="32" t="s">
        <v>12</v>
      </c>
      <c r="F342" s="32" t="s">
        <v>12</v>
      </c>
      <c r="G342" s="32" t="s">
        <v>3357</v>
      </c>
    </row>
    <row r="343" spans="1:7" ht="15" customHeight="1">
      <c r="A343" s="33">
        <v>5001150122</v>
      </c>
      <c r="B343" s="32"/>
      <c r="C343" s="32"/>
      <c r="D343" s="32"/>
      <c r="E343" s="32" t="s">
        <v>12</v>
      </c>
      <c r="F343" s="32" t="s">
        <v>12</v>
      </c>
      <c r="G343" s="32" t="s">
        <v>3358</v>
      </c>
    </row>
    <row r="344" spans="1:7" ht="15" customHeight="1">
      <c r="A344" s="42" t="s">
        <v>3359</v>
      </c>
      <c r="B344" s="41"/>
      <c r="C344" s="41"/>
      <c r="D344" s="41" t="s">
        <v>3360</v>
      </c>
      <c r="E344" s="41"/>
      <c r="F344" s="41"/>
      <c r="G344" s="41"/>
    </row>
    <row r="345" spans="1:7" ht="15" customHeight="1">
      <c r="A345" s="42" t="s">
        <v>3361</v>
      </c>
      <c r="B345" s="41"/>
      <c r="C345" s="41"/>
      <c r="D345" s="41"/>
      <c r="E345" s="41" t="s">
        <v>3360</v>
      </c>
      <c r="F345" s="41"/>
      <c r="G345" s="41"/>
    </row>
    <row r="346" spans="1:7" ht="15" customHeight="1">
      <c r="A346" s="42" t="s">
        <v>3362</v>
      </c>
      <c r="B346" s="41"/>
      <c r="C346" s="41"/>
      <c r="D346" s="41"/>
      <c r="E346" s="41"/>
      <c r="F346" s="41" t="s">
        <v>3360</v>
      </c>
      <c r="G346" s="41"/>
    </row>
    <row r="347" spans="1:7" ht="15" customHeight="1">
      <c r="A347" s="33" t="s">
        <v>3363</v>
      </c>
      <c r="B347" s="32"/>
      <c r="C347" s="32"/>
      <c r="D347" s="32"/>
      <c r="E347" s="32"/>
      <c r="F347" s="32"/>
      <c r="G347" s="32" t="s">
        <v>3364</v>
      </c>
    </row>
    <row r="348" spans="1:7" ht="15" customHeight="1">
      <c r="A348" s="33" t="s">
        <v>3365</v>
      </c>
      <c r="B348" s="32"/>
      <c r="C348" s="32"/>
      <c r="D348" s="32"/>
      <c r="E348" s="32"/>
      <c r="F348" s="32"/>
      <c r="G348" s="32" t="s">
        <v>3366</v>
      </c>
    </row>
    <row r="349" spans="1:7" ht="15" customHeight="1">
      <c r="A349" s="33" t="s">
        <v>3367</v>
      </c>
      <c r="B349" s="32"/>
      <c r="C349" s="32"/>
      <c r="D349" s="32"/>
      <c r="E349" s="32"/>
      <c r="F349" s="32"/>
      <c r="G349" s="32" t="s">
        <v>3368</v>
      </c>
    </row>
    <row r="350" spans="1:7" ht="15" customHeight="1">
      <c r="A350" s="33" t="s">
        <v>3369</v>
      </c>
      <c r="B350" s="32"/>
      <c r="C350" s="32"/>
      <c r="D350" s="32"/>
      <c r="E350" s="32"/>
      <c r="F350" s="32"/>
      <c r="G350" s="32" t="s">
        <v>3370</v>
      </c>
    </row>
    <row r="351" spans="1:7" ht="15" customHeight="1">
      <c r="A351" s="33" t="s">
        <v>3371</v>
      </c>
      <c r="B351" s="32"/>
      <c r="C351" s="32"/>
      <c r="D351" s="32"/>
      <c r="E351" s="32"/>
      <c r="F351" s="32"/>
      <c r="G351" s="32" t="s">
        <v>3372</v>
      </c>
    </row>
    <row r="352" spans="1:7" ht="15" customHeight="1">
      <c r="A352" s="42" t="s">
        <v>3373</v>
      </c>
      <c r="B352" s="41"/>
      <c r="C352" s="41"/>
      <c r="D352" s="41" t="s">
        <v>3374</v>
      </c>
      <c r="E352" s="41"/>
      <c r="F352" s="41"/>
      <c r="G352" s="41"/>
    </row>
    <row r="353" spans="1:7" ht="15" customHeight="1">
      <c r="A353" s="42" t="s">
        <v>3375</v>
      </c>
      <c r="B353" s="41"/>
      <c r="C353" s="41"/>
      <c r="D353" s="41"/>
      <c r="E353" s="41" t="s">
        <v>3374</v>
      </c>
      <c r="F353" s="41"/>
      <c r="G353" s="41"/>
    </row>
    <row r="354" spans="1:7" ht="15" customHeight="1">
      <c r="A354" s="33" t="s">
        <v>3376</v>
      </c>
      <c r="B354" s="32"/>
      <c r="C354" s="32"/>
      <c r="D354" s="32"/>
      <c r="E354" s="32"/>
      <c r="F354" s="32" t="s">
        <v>3377</v>
      </c>
      <c r="G354" s="32"/>
    </row>
    <row r="355" spans="1:7" ht="15" customHeight="1">
      <c r="A355" s="42" t="s">
        <v>3378</v>
      </c>
      <c r="B355" s="41"/>
      <c r="C355" s="41"/>
      <c r="D355" s="41"/>
      <c r="E355" s="41"/>
      <c r="F355" s="41" t="s">
        <v>3379</v>
      </c>
      <c r="G355" s="41"/>
    </row>
    <row r="356" spans="1:7" ht="15" customHeight="1">
      <c r="A356" s="33" t="s">
        <v>3380</v>
      </c>
      <c r="B356" s="32"/>
      <c r="C356" s="32"/>
      <c r="D356" s="32"/>
      <c r="E356" s="32"/>
      <c r="F356" s="32"/>
      <c r="G356" s="32" t="s">
        <v>3381</v>
      </c>
    </row>
    <row r="357" spans="1:7" ht="15" customHeight="1">
      <c r="A357" s="33" t="s">
        <v>3382</v>
      </c>
      <c r="B357" s="32"/>
      <c r="C357" s="32"/>
      <c r="D357" s="32"/>
      <c r="E357" s="32"/>
      <c r="F357" s="32"/>
      <c r="G357" s="32" t="s">
        <v>3383</v>
      </c>
    </row>
    <row r="358" spans="1:7" ht="15" customHeight="1">
      <c r="A358" s="42" t="s">
        <v>3384</v>
      </c>
      <c r="B358" s="41"/>
      <c r="C358" s="41"/>
      <c r="D358" s="41" t="s">
        <v>3385</v>
      </c>
      <c r="E358" s="41"/>
      <c r="F358" s="41"/>
      <c r="G358" s="41"/>
    </row>
    <row r="359" spans="1:7" ht="15" customHeight="1">
      <c r="A359" s="42" t="s">
        <v>3386</v>
      </c>
      <c r="B359" s="41"/>
      <c r="C359" s="41"/>
      <c r="D359" s="41"/>
      <c r="E359" s="41" t="s">
        <v>3385</v>
      </c>
      <c r="F359" s="41"/>
      <c r="G359" s="41"/>
    </row>
    <row r="360" spans="1:7" ht="15" customHeight="1">
      <c r="A360" s="42" t="s">
        <v>3387</v>
      </c>
      <c r="B360" s="41"/>
      <c r="C360" s="41"/>
      <c r="D360" s="41"/>
      <c r="E360" s="41"/>
      <c r="F360" s="41" t="s">
        <v>3385</v>
      </c>
      <c r="G360" s="41"/>
    </row>
    <row r="361" spans="1:7" ht="15" customHeight="1">
      <c r="A361" s="33" t="s">
        <v>3388</v>
      </c>
      <c r="B361" s="32"/>
      <c r="C361" s="32"/>
      <c r="D361" s="32"/>
      <c r="E361" s="32"/>
      <c r="F361" s="32"/>
      <c r="G361" s="32" t="s">
        <v>3389</v>
      </c>
    </row>
    <row r="362" spans="1:7" ht="15" customHeight="1">
      <c r="A362" s="33" t="s">
        <v>3390</v>
      </c>
      <c r="B362" s="32"/>
      <c r="C362" s="32"/>
      <c r="D362" s="32"/>
      <c r="E362" s="32"/>
      <c r="F362" s="32"/>
      <c r="G362" s="32" t="s">
        <v>3391</v>
      </c>
    </row>
    <row r="363" spans="1:7" ht="15" customHeight="1">
      <c r="A363" s="33" t="s">
        <v>3392</v>
      </c>
      <c r="B363" s="32"/>
      <c r="C363" s="32"/>
      <c r="D363" s="32"/>
      <c r="E363" s="32"/>
      <c r="F363" s="32"/>
      <c r="G363" s="32" t="s">
        <v>3393</v>
      </c>
    </row>
    <row r="364" spans="1:7" ht="15" customHeight="1">
      <c r="A364" s="33" t="s">
        <v>3394</v>
      </c>
      <c r="B364" s="32"/>
      <c r="C364" s="32"/>
      <c r="D364" s="32"/>
      <c r="E364" s="32"/>
      <c r="F364" s="32"/>
      <c r="G364" s="32" t="s">
        <v>3395</v>
      </c>
    </row>
    <row r="365" spans="1:7" ht="15" customHeight="1">
      <c r="A365" s="33" t="s">
        <v>3396</v>
      </c>
      <c r="B365" s="32"/>
      <c r="C365" s="32"/>
      <c r="D365" s="32"/>
      <c r="E365" s="32"/>
      <c r="F365" s="32"/>
      <c r="G365" s="32" t="s">
        <v>3397</v>
      </c>
    </row>
    <row r="366" spans="1:7" ht="15" customHeight="1">
      <c r="A366" s="33" t="s">
        <v>3398</v>
      </c>
      <c r="B366" s="32"/>
      <c r="C366" s="32"/>
      <c r="D366" s="32"/>
      <c r="E366" s="32"/>
      <c r="F366" s="32"/>
      <c r="G366" s="32" t="s">
        <v>3399</v>
      </c>
    </row>
    <row r="367" spans="1:7" ht="15" customHeight="1">
      <c r="A367" s="33" t="s">
        <v>3400</v>
      </c>
      <c r="B367" s="32"/>
      <c r="C367" s="32"/>
      <c r="D367" s="32"/>
      <c r="E367" s="32"/>
      <c r="F367" s="32"/>
      <c r="G367" s="32" t="s">
        <v>3401</v>
      </c>
    </row>
    <row r="368" spans="1:7" ht="15" customHeight="1">
      <c r="A368" s="33" t="s">
        <v>3402</v>
      </c>
      <c r="B368" s="32"/>
      <c r="C368" s="32"/>
      <c r="D368" s="32"/>
      <c r="E368" s="32"/>
      <c r="F368" s="32"/>
      <c r="G368" s="32" t="s">
        <v>3403</v>
      </c>
    </row>
    <row r="369" spans="1:7" ht="15" customHeight="1">
      <c r="A369" s="33" t="s">
        <v>3404</v>
      </c>
      <c r="B369" s="32"/>
      <c r="C369" s="32"/>
      <c r="D369" s="32"/>
      <c r="E369" s="32"/>
      <c r="F369" s="32"/>
      <c r="G369" s="32" t="s">
        <v>3405</v>
      </c>
    </row>
    <row r="370" spans="1:7" ht="15" customHeight="1">
      <c r="A370" s="33" t="s">
        <v>3406</v>
      </c>
      <c r="B370" s="32"/>
      <c r="C370" s="32"/>
      <c r="D370" s="32"/>
      <c r="E370" s="32"/>
      <c r="F370" s="32"/>
      <c r="G370" s="32" t="s">
        <v>3407</v>
      </c>
    </row>
    <row r="371" spans="1:7" ht="15" customHeight="1">
      <c r="A371" s="42" t="s">
        <v>3408</v>
      </c>
      <c r="B371" s="41"/>
      <c r="C371" s="41"/>
      <c r="D371" s="41" t="s">
        <v>3409</v>
      </c>
      <c r="E371" s="41"/>
      <c r="F371" s="41"/>
      <c r="G371" s="41"/>
    </row>
    <row r="372" spans="1:7" ht="15" customHeight="1">
      <c r="A372" s="42" t="s">
        <v>3410</v>
      </c>
      <c r="B372" s="41"/>
      <c r="C372" s="41"/>
      <c r="D372" s="41"/>
      <c r="E372" s="41" t="s">
        <v>3411</v>
      </c>
      <c r="F372" s="41"/>
      <c r="G372" s="41"/>
    </row>
    <row r="373" spans="1:7" ht="15" customHeight="1">
      <c r="A373" s="42" t="s">
        <v>3412</v>
      </c>
      <c r="B373" s="41"/>
      <c r="C373" s="41"/>
      <c r="D373" s="41"/>
      <c r="E373" s="41"/>
      <c r="F373" s="41" t="s">
        <v>3413</v>
      </c>
      <c r="G373" s="41"/>
    </row>
    <row r="374" spans="1:7" ht="15" customHeight="1">
      <c r="A374" s="33" t="s">
        <v>3414</v>
      </c>
      <c r="B374" s="32"/>
      <c r="C374" s="32"/>
      <c r="D374" s="32"/>
      <c r="E374" s="32"/>
      <c r="F374" s="32" t="s">
        <v>12</v>
      </c>
      <c r="G374" s="32" t="s">
        <v>3415</v>
      </c>
    </row>
    <row r="375" spans="1:7" ht="15" customHeight="1">
      <c r="A375" s="33" t="s">
        <v>3416</v>
      </c>
      <c r="B375" s="32"/>
      <c r="C375" s="32"/>
      <c r="D375" s="32"/>
      <c r="E375" s="32"/>
      <c r="F375" s="32" t="s">
        <v>12</v>
      </c>
      <c r="G375" s="32" t="s">
        <v>3417</v>
      </c>
    </row>
    <row r="376" spans="1:7" ht="15" customHeight="1">
      <c r="A376" s="42" t="s">
        <v>3418</v>
      </c>
      <c r="B376" s="41"/>
      <c r="C376" s="41"/>
      <c r="D376" s="41"/>
      <c r="E376" s="41"/>
      <c r="F376" s="41" t="s">
        <v>3419</v>
      </c>
      <c r="G376" s="41"/>
    </row>
    <row r="377" spans="1:7" ht="15" customHeight="1">
      <c r="A377" s="33" t="s">
        <v>3420</v>
      </c>
      <c r="B377" s="32"/>
      <c r="C377" s="32"/>
      <c r="D377" s="32"/>
      <c r="E377" s="32"/>
      <c r="F377" s="32" t="s">
        <v>12</v>
      </c>
      <c r="G377" s="32" t="s">
        <v>3421</v>
      </c>
    </row>
    <row r="378" spans="1:7" ht="15" customHeight="1">
      <c r="A378" s="33" t="s">
        <v>3422</v>
      </c>
      <c r="B378" s="32"/>
      <c r="C378" s="32"/>
      <c r="D378" s="32"/>
      <c r="E378" s="32"/>
      <c r="F378" s="32" t="s">
        <v>12</v>
      </c>
      <c r="G378" s="32" t="s">
        <v>3423</v>
      </c>
    </row>
    <row r="379" spans="1:7" ht="15" customHeight="1">
      <c r="A379" s="33" t="s">
        <v>3424</v>
      </c>
      <c r="B379" s="32"/>
      <c r="C379" s="32"/>
      <c r="D379" s="32"/>
      <c r="E379" s="32"/>
      <c r="F379" s="32" t="s">
        <v>12</v>
      </c>
      <c r="G379" s="32" t="s">
        <v>3425</v>
      </c>
    </row>
    <row r="380" spans="1:7" ht="15" customHeight="1">
      <c r="A380" s="33" t="s">
        <v>3426</v>
      </c>
      <c r="B380" s="32"/>
      <c r="C380" s="32"/>
      <c r="D380" s="32"/>
      <c r="E380" s="32"/>
      <c r="F380" s="32" t="s">
        <v>12</v>
      </c>
      <c r="G380" s="32" t="s">
        <v>3427</v>
      </c>
    </row>
    <row r="381" spans="1:7" ht="15" customHeight="1">
      <c r="A381" s="33" t="s">
        <v>3428</v>
      </c>
      <c r="B381" s="32"/>
      <c r="C381" s="32"/>
      <c r="D381" s="32"/>
      <c r="E381" s="32"/>
      <c r="F381" s="32"/>
      <c r="G381" s="32" t="s">
        <v>3429</v>
      </c>
    </row>
    <row r="382" spans="1:7" ht="15" customHeight="1">
      <c r="A382" s="33" t="s">
        <v>3430</v>
      </c>
      <c r="B382" s="32"/>
      <c r="C382" s="32"/>
      <c r="D382" s="32"/>
      <c r="E382" s="32"/>
      <c r="F382" s="32" t="s">
        <v>12</v>
      </c>
      <c r="G382" s="32" t="s">
        <v>3431</v>
      </c>
    </row>
    <row r="383" spans="1:7" ht="15" customHeight="1">
      <c r="A383" s="33" t="s">
        <v>3432</v>
      </c>
      <c r="B383" s="32"/>
      <c r="C383" s="32"/>
      <c r="D383" s="32"/>
      <c r="E383" s="32"/>
      <c r="F383" s="32" t="s">
        <v>12</v>
      </c>
      <c r="G383" s="32" t="s">
        <v>3433</v>
      </c>
    </row>
    <row r="384" spans="1:7" ht="15" customHeight="1">
      <c r="A384" s="33" t="s">
        <v>3434</v>
      </c>
      <c r="B384" s="32"/>
      <c r="C384" s="32"/>
      <c r="D384" s="32"/>
      <c r="E384" s="32"/>
      <c r="F384" s="32" t="s">
        <v>12</v>
      </c>
      <c r="G384" s="32" t="s">
        <v>3435</v>
      </c>
    </row>
    <row r="385" spans="1:7" ht="15" customHeight="1">
      <c r="A385" s="33" t="s">
        <v>3436</v>
      </c>
      <c r="B385" s="32"/>
      <c r="C385" s="32"/>
      <c r="D385" s="32"/>
      <c r="E385" s="32"/>
      <c r="F385" s="32" t="s">
        <v>12</v>
      </c>
      <c r="G385" s="32" t="s">
        <v>3437</v>
      </c>
    </row>
    <row r="386" spans="1:7" ht="15" customHeight="1">
      <c r="A386" s="42" t="s">
        <v>3438</v>
      </c>
      <c r="B386" s="41"/>
      <c r="C386" s="41"/>
      <c r="D386" s="41"/>
      <c r="E386" s="41"/>
      <c r="F386" s="41" t="s">
        <v>3439</v>
      </c>
      <c r="G386" s="41"/>
    </row>
    <row r="387" spans="1:7" ht="15" customHeight="1">
      <c r="A387" s="33" t="s">
        <v>3440</v>
      </c>
      <c r="B387" s="32"/>
      <c r="C387" s="32"/>
      <c r="D387" s="32"/>
      <c r="E387" s="32"/>
      <c r="F387" s="32" t="s">
        <v>12</v>
      </c>
      <c r="G387" s="32" t="s">
        <v>3441</v>
      </c>
    </row>
    <row r="388" spans="1:7" ht="15" customHeight="1">
      <c r="A388" s="42" t="s">
        <v>3442</v>
      </c>
      <c r="B388" s="41"/>
      <c r="C388" s="41"/>
      <c r="D388" s="41"/>
      <c r="E388" s="41" t="s">
        <v>3443</v>
      </c>
      <c r="F388" s="41"/>
      <c r="G388" s="41"/>
    </row>
    <row r="389" spans="1:7" ht="15" customHeight="1">
      <c r="A389" s="42" t="s">
        <v>3444</v>
      </c>
      <c r="B389" s="41"/>
      <c r="C389" s="41"/>
      <c r="D389" s="41"/>
      <c r="E389" s="41"/>
      <c r="F389" s="41" t="s">
        <v>3445</v>
      </c>
      <c r="G389" s="41"/>
    </row>
    <row r="390" spans="1:7" ht="15" customHeight="1">
      <c r="A390" s="33" t="s">
        <v>3446</v>
      </c>
      <c r="B390" s="32"/>
      <c r="C390" s="32"/>
      <c r="D390" s="32"/>
      <c r="E390" s="32"/>
      <c r="F390" s="32"/>
      <c r="G390" s="32" t="s">
        <v>3447</v>
      </c>
    </row>
    <row r="391" spans="1:7" ht="15" customHeight="1">
      <c r="A391" s="33" t="s">
        <v>3448</v>
      </c>
      <c r="B391" s="32"/>
      <c r="C391" s="32"/>
      <c r="D391" s="32"/>
      <c r="E391" s="32"/>
      <c r="F391" s="32"/>
      <c r="G391" s="32" t="s">
        <v>3449</v>
      </c>
    </row>
    <row r="392" spans="1:7" ht="15" customHeight="1">
      <c r="A392" s="33" t="s">
        <v>3450</v>
      </c>
      <c r="B392" s="32"/>
      <c r="C392" s="32"/>
      <c r="D392" s="32"/>
      <c r="E392" s="32"/>
      <c r="F392" s="32"/>
      <c r="G392" s="32" t="s">
        <v>3451</v>
      </c>
    </row>
    <row r="393" spans="1:7" ht="15" customHeight="1">
      <c r="A393" s="33" t="s">
        <v>3452</v>
      </c>
      <c r="B393" s="32"/>
      <c r="C393" s="32"/>
      <c r="D393" s="32"/>
      <c r="E393" s="32"/>
      <c r="F393" s="32"/>
      <c r="G393" s="32" t="s">
        <v>3453</v>
      </c>
    </row>
    <row r="394" spans="1:7" ht="15" customHeight="1">
      <c r="A394" s="33" t="s">
        <v>3454</v>
      </c>
      <c r="B394" s="32"/>
      <c r="C394" s="32"/>
      <c r="D394" s="32"/>
      <c r="E394" s="32"/>
      <c r="F394" s="32" t="s">
        <v>3455</v>
      </c>
      <c r="G394" s="32"/>
    </row>
    <row r="395" spans="1:7" ht="15" customHeight="1">
      <c r="A395" s="33" t="s">
        <v>3456</v>
      </c>
      <c r="B395" s="32"/>
      <c r="C395" s="32"/>
      <c r="D395" s="32"/>
      <c r="E395" s="32"/>
      <c r="F395" s="32" t="s">
        <v>3457</v>
      </c>
      <c r="G395" s="32"/>
    </row>
    <row r="396" spans="1:7" ht="15" customHeight="1">
      <c r="A396" s="42" t="s">
        <v>3458</v>
      </c>
      <c r="B396" s="41"/>
      <c r="C396" s="41"/>
      <c r="D396" s="41"/>
      <c r="E396" s="41" t="s">
        <v>3459</v>
      </c>
      <c r="F396" s="41"/>
      <c r="G396" s="41"/>
    </row>
    <row r="397" spans="1:7" ht="15" customHeight="1">
      <c r="A397" s="42" t="s">
        <v>3460</v>
      </c>
      <c r="B397" s="41"/>
      <c r="C397" s="41"/>
      <c r="D397" s="41"/>
      <c r="E397" s="41"/>
      <c r="F397" s="41" t="s">
        <v>3461</v>
      </c>
      <c r="G397" s="41"/>
    </row>
    <row r="398" spans="1:7" ht="15" customHeight="1">
      <c r="A398" s="33" t="s">
        <v>3462</v>
      </c>
      <c r="B398" s="32"/>
      <c r="C398" s="32"/>
      <c r="D398" s="32"/>
      <c r="E398" s="32"/>
      <c r="F398" s="32" t="s">
        <v>12</v>
      </c>
      <c r="G398" s="32" t="s">
        <v>3463</v>
      </c>
    </row>
    <row r="399" spans="1:7" ht="15" customHeight="1">
      <c r="A399" s="33" t="s">
        <v>3464</v>
      </c>
      <c r="B399" s="32"/>
      <c r="C399" s="32"/>
      <c r="D399" s="32"/>
      <c r="E399" s="32"/>
      <c r="F399" s="32" t="s">
        <v>12</v>
      </c>
      <c r="G399" s="32" t="s">
        <v>3465</v>
      </c>
    </row>
    <row r="400" spans="1:7" ht="15" customHeight="1">
      <c r="A400" s="33" t="s">
        <v>3466</v>
      </c>
      <c r="B400" s="32"/>
      <c r="C400" s="32"/>
      <c r="D400" s="32"/>
      <c r="E400" s="32"/>
      <c r="F400" s="32" t="s">
        <v>12</v>
      </c>
      <c r="G400" s="32" t="s">
        <v>3467</v>
      </c>
    </row>
    <row r="401" spans="1:7" ht="15" customHeight="1">
      <c r="A401" s="33" t="s">
        <v>3468</v>
      </c>
      <c r="B401" s="32"/>
      <c r="C401" s="32"/>
      <c r="D401" s="32"/>
      <c r="E401" s="32"/>
      <c r="F401" s="32"/>
      <c r="G401" s="32" t="s">
        <v>3469</v>
      </c>
    </row>
    <row r="402" spans="1:7" ht="15" customHeight="1">
      <c r="A402" s="42" t="s">
        <v>3470</v>
      </c>
      <c r="B402" s="41"/>
      <c r="C402" s="41"/>
      <c r="D402" s="41"/>
      <c r="E402" s="41"/>
      <c r="F402" s="41" t="s">
        <v>3471</v>
      </c>
      <c r="G402" s="41"/>
    </row>
    <row r="403" spans="1:7" ht="15" customHeight="1">
      <c r="A403" s="33" t="s">
        <v>3472</v>
      </c>
      <c r="B403" s="32"/>
      <c r="C403" s="32"/>
      <c r="D403" s="32"/>
      <c r="E403" s="32"/>
      <c r="F403" s="32" t="s">
        <v>12</v>
      </c>
      <c r="G403" s="32" t="s">
        <v>3473</v>
      </c>
    </row>
    <row r="404" spans="1:7" ht="15" customHeight="1">
      <c r="A404" s="33" t="s">
        <v>3474</v>
      </c>
      <c r="B404" s="32"/>
      <c r="C404" s="32"/>
      <c r="D404" s="32"/>
      <c r="E404" s="32"/>
      <c r="F404" s="32" t="s">
        <v>12</v>
      </c>
      <c r="G404" s="32" t="s">
        <v>3475</v>
      </c>
    </row>
    <row r="405" spans="1:7" ht="15" customHeight="1">
      <c r="A405" s="33" t="s">
        <v>3476</v>
      </c>
      <c r="B405" s="32"/>
      <c r="C405" s="32"/>
      <c r="D405" s="32"/>
      <c r="E405" s="32"/>
      <c r="F405" s="32" t="s">
        <v>3477</v>
      </c>
      <c r="G405" s="32"/>
    </row>
    <row r="406" spans="1:7" ht="15" customHeight="1">
      <c r="A406" s="33" t="s">
        <v>3478</v>
      </c>
      <c r="B406" s="32"/>
      <c r="C406" s="32"/>
      <c r="D406" s="32"/>
      <c r="E406" s="32"/>
      <c r="F406" s="32" t="s">
        <v>3479</v>
      </c>
      <c r="G406" s="32"/>
    </row>
    <row r="407" spans="1:7" ht="15" customHeight="1">
      <c r="A407" s="42" t="s">
        <v>3480</v>
      </c>
      <c r="B407" s="41"/>
      <c r="C407" s="41"/>
      <c r="D407" s="41"/>
      <c r="E407" s="41"/>
      <c r="F407" s="41" t="s">
        <v>3481</v>
      </c>
      <c r="G407" s="41"/>
    </row>
    <row r="408" spans="1:7" ht="15" customHeight="1">
      <c r="A408" s="33" t="s">
        <v>3482</v>
      </c>
      <c r="B408" s="32"/>
      <c r="C408" s="32"/>
      <c r="D408" s="32"/>
      <c r="E408" s="32"/>
      <c r="F408" s="32"/>
      <c r="G408" s="32" t="s">
        <v>3481</v>
      </c>
    </row>
    <row r="409" spans="1:7" ht="15" customHeight="1">
      <c r="A409" s="33" t="s">
        <v>3483</v>
      </c>
      <c r="B409" s="32"/>
      <c r="C409" s="32"/>
      <c r="D409" s="32"/>
      <c r="E409" s="32"/>
      <c r="F409" s="32"/>
      <c r="G409" s="32" t="s">
        <v>3484</v>
      </c>
    </row>
    <row r="410" spans="1:7" ht="15" customHeight="1">
      <c r="A410" s="33" t="s">
        <v>3485</v>
      </c>
      <c r="B410" s="32"/>
      <c r="C410" s="32"/>
      <c r="D410" s="32"/>
      <c r="E410" s="32"/>
      <c r="F410" s="32"/>
      <c r="G410" s="32" t="s">
        <v>3486</v>
      </c>
    </row>
    <row r="411" spans="1:7" ht="15" customHeight="1">
      <c r="A411" s="33" t="s">
        <v>3487</v>
      </c>
      <c r="B411" s="32"/>
      <c r="C411" s="32"/>
      <c r="D411" s="32"/>
      <c r="E411" s="32"/>
      <c r="F411" s="32"/>
      <c r="G411" s="32" t="s">
        <v>3488</v>
      </c>
    </row>
    <row r="412" spans="1:7" ht="15" customHeight="1">
      <c r="A412" s="33" t="s">
        <v>3489</v>
      </c>
      <c r="B412" s="32"/>
      <c r="C412" s="32"/>
      <c r="D412" s="32"/>
      <c r="E412" s="32"/>
      <c r="F412" s="32"/>
      <c r="G412" s="32" t="s">
        <v>3490</v>
      </c>
    </row>
    <row r="413" spans="1:7" ht="15" customHeight="1">
      <c r="A413" s="33" t="s">
        <v>3491</v>
      </c>
      <c r="B413" s="32"/>
      <c r="C413" s="32"/>
      <c r="D413" s="32"/>
      <c r="E413" s="32"/>
      <c r="F413" s="32"/>
      <c r="G413" s="32" t="s">
        <v>3492</v>
      </c>
    </row>
    <row r="414" spans="1:7" ht="15" customHeight="1">
      <c r="A414" s="33" t="s">
        <v>3493</v>
      </c>
      <c r="B414" s="32"/>
      <c r="C414" s="32"/>
      <c r="D414" s="32"/>
      <c r="E414" s="32"/>
      <c r="F414" s="32"/>
      <c r="G414" s="32" t="s">
        <v>3494</v>
      </c>
    </row>
    <row r="415" spans="1:7" ht="15" customHeight="1">
      <c r="A415" s="33" t="s">
        <v>3495</v>
      </c>
      <c r="B415" s="32"/>
      <c r="C415" s="32"/>
      <c r="D415" s="32"/>
      <c r="E415" s="32"/>
      <c r="F415" s="32"/>
      <c r="G415" s="32" t="s">
        <v>3496</v>
      </c>
    </row>
    <row r="416" spans="1:7" ht="15" customHeight="1">
      <c r="A416" s="33" t="s">
        <v>3497</v>
      </c>
      <c r="B416" s="32"/>
      <c r="C416" s="32"/>
      <c r="D416" s="32"/>
      <c r="E416" s="32"/>
      <c r="F416" s="32"/>
      <c r="G416" s="32" t="s">
        <v>3498</v>
      </c>
    </row>
    <row r="417" spans="1:7" ht="15" customHeight="1">
      <c r="A417" s="33" t="s">
        <v>3499</v>
      </c>
      <c r="B417" s="32"/>
      <c r="C417" s="32"/>
      <c r="D417" s="32"/>
      <c r="E417" s="32"/>
      <c r="F417" s="32" t="s">
        <v>3500</v>
      </c>
      <c r="G417" s="32"/>
    </row>
    <row r="418" spans="1:7" ht="15" customHeight="1">
      <c r="A418" s="42" t="s">
        <v>3501</v>
      </c>
      <c r="B418" s="41"/>
      <c r="C418" s="41"/>
      <c r="D418" s="41"/>
      <c r="E418" s="41"/>
      <c r="F418" s="41" t="s">
        <v>3502</v>
      </c>
      <c r="G418" s="41"/>
    </row>
    <row r="419" spans="1:7" ht="15" customHeight="1">
      <c r="A419" s="33" t="s">
        <v>3503</v>
      </c>
      <c r="B419" s="32"/>
      <c r="C419" s="32"/>
      <c r="D419" s="32"/>
      <c r="E419" s="32"/>
      <c r="F419" s="32" t="s">
        <v>12</v>
      </c>
      <c r="G419" s="32" t="s">
        <v>3504</v>
      </c>
    </row>
    <row r="420" spans="1:7" ht="15" customHeight="1">
      <c r="A420" s="33" t="s">
        <v>3505</v>
      </c>
      <c r="B420" s="32"/>
      <c r="C420" s="32"/>
      <c r="D420" s="32"/>
      <c r="E420" s="32"/>
      <c r="F420" s="32"/>
      <c r="G420" s="32" t="s">
        <v>3506</v>
      </c>
    </row>
    <row r="421" spans="1:7" ht="15" customHeight="1">
      <c r="A421" s="36" t="s">
        <v>3507</v>
      </c>
      <c r="B421" s="35"/>
      <c r="C421" s="35"/>
      <c r="D421" s="35"/>
      <c r="E421" s="35"/>
      <c r="F421" s="35"/>
      <c r="G421" s="35" t="s">
        <v>3508</v>
      </c>
    </row>
    <row r="422" spans="1:7" ht="15" customHeight="1">
      <c r="A422" s="36" t="s">
        <v>3509</v>
      </c>
      <c r="B422" s="35"/>
      <c r="C422" s="35"/>
      <c r="D422" s="35"/>
      <c r="E422" s="35"/>
      <c r="F422" s="35"/>
      <c r="G422" s="35" t="s">
        <v>3510</v>
      </c>
    </row>
    <row r="423" spans="1:7" ht="15" customHeight="1">
      <c r="A423" s="36" t="s">
        <v>3511</v>
      </c>
      <c r="B423" s="35"/>
      <c r="C423" s="35"/>
      <c r="D423" s="35"/>
      <c r="E423" s="35"/>
      <c r="F423" s="35"/>
      <c r="G423" s="35" t="s">
        <v>3512</v>
      </c>
    </row>
    <row r="424" spans="1:7" ht="15" customHeight="1">
      <c r="A424" s="33" t="s">
        <v>3513</v>
      </c>
      <c r="B424" s="32"/>
      <c r="C424" s="32"/>
      <c r="D424" s="32"/>
      <c r="E424" s="32"/>
      <c r="F424" s="32" t="s">
        <v>3514</v>
      </c>
      <c r="G424" s="32"/>
    </row>
    <row r="425" spans="1:7" ht="15" customHeight="1">
      <c r="A425" s="42">
        <v>5001190391</v>
      </c>
      <c r="B425" s="41"/>
      <c r="C425" s="41"/>
      <c r="D425" s="41"/>
      <c r="E425" s="41"/>
      <c r="F425" s="41" t="s">
        <v>3515</v>
      </c>
      <c r="G425" s="41"/>
    </row>
    <row r="426" spans="1:7" ht="15" customHeight="1">
      <c r="A426" s="42" t="s">
        <v>3516</v>
      </c>
      <c r="B426" s="41"/>
      <c r="C426" s="41"/>
      <c r="D426" s="41"/>
      <c r="E426" s="41" t="s">
        <v>3517</v>
      </c>
      <c r="F426" s="41"/>
      <c r="G426" s="41"/>
    </row>
    <row r="427" spans="1:7" ht="15" customHeight="1">
      <c r="A427" s="42" t="s">
        <v>3518</v>
      </c>
      <c r="B427" s="41"/>
      <c r="C427" s="41"/>
      <c r="D427" s="41"/>
      <c r="E427" s="41"/>
      <c r="F427" s="41" t="s">
        <v>3517</v>
      </c>
      <c r="G427" s="41"/>
    </row>
    <row r="428" spans="1:7" ht="15" customHeight="1">
      <c r="A428" s="33" t="s">
        <v>3519</v>
      </c>
      <c r="B428" s="32"/>
      <c r="C428" s="32"/>
      <c r="D428" s="32"/>
      <c r="E428" s="32"/>
      <c r="F428" s="32"/>
      <c r="G428" s="32" t="s">
        <v>3520</v>
      </c>
    </row>
    <row r="429" spans="1:7" ht="15" customHeight="1">
      <c r="A429" s="33" t="s">
        <v>3521</v>
      </c>
      <c r="B429" s="32"/>
      <c r="C429" s="32"/>
      <c r="D429" s="32"/>
      <c r="E429" s="32"/>
      <c r="F429" s="32"/>
      <c r="G429" s="32" t="s">
        <v>3522</v>
      </c>
    </row>
    <row r="430" spans="1:7" ht="15" customHeight="1">
      <c r="A430" s="33" t="s">
        <v>3523</v>
      </c>
      <c r="B430" s="32"/>
      <c r="C430" s="32"/>
      <c r="D430" s="32"/>
      <c r="E430" s="32"/>
      <c r="F430" s="32"/>
      <c r="G430" s="32" t="s">
        <v>3524</v>
      </c>
    </row>
    <row r="431" spans="1:7" ht="15" customHeight="1">
      <c r="A431" s="33" t="s">
        <v>3525</v>
      </c>
      <c r="B431" s="32"/>
      <c r="C431" s="32"/>
      <c r="D431" s="32"/>
      <c r="E431" s="32"/>
      <c r="F431" s="32"/>
      <c r="G431" s="32" t="s">
        <v>3526</v>
      </c>
    </row>
    <row r="432" spans="1:7" ht="15" customHeight="1">
      <c r="A432" s="42" t="s">
        <v>3527</v>
      </c>
      <c r="B432" s="41"/>
      <c r="C432" s="41"/>
      <c r="D432" s="41"/>
      <c r="E432" s="41" t="s">
        <v>3528</v>
      </c>
      <c r="F432" s="41"/>
      <c r="G432" s="41"/>
    </row>
    <row r="433" spans="1:7" ht="15" customHeight="1">
      <c r="A433" s="42" t="s">
        <v>3529</v>
      </c>
      <c r="B433" s="41"/>
      <c r="C433" s="41"/>
      <c r="D433" s="41"/>
      <c r="E433" s="41"/>
      <c r="F433" s="41" t="s">
        <v>3530</v>
      </c>
      <c r="G433" s="41"/>
    </row>
    <row r="434" spans="1:7" ht="15" customHeight="1">
      <c r="A434" s="33" t="s">
        <v>3531</v>
      </c>
      <c r="B434" s="32"/>
      <c r="C434" s="32"/>
      <c r="D434" s="32"/>
      <c r="E434" s="32"/>
      <c r="F434" s="32" t="s">
        <v>12</v>
      </c>
      <c r="G434" s="32" t="s">
        <v>3530</v>
      </c>
    </row>
    <row r="435" spans="1:7" ht="15" customHeight="1">
      <c r="A435" s="42" t="s">
        <v>3532</v>
      </c>
      <c r="B435" s="41"/>
      <c r="C435" s="41"/>
      <c r="D435" s="41"/>
      <c r="E435" s="41"/>
      <c r="F435" s="41" t="s">
        <v>3533</v>
      </c>
      <c r="G435" s="41"/>
    </row>
    <row r="436" spans="1:7" ht="15" customHeight="1">
      <c r="A436" s="33" t="s">
        <v>3534</v>
      </c>
      <c r="B436" s="32"/>
      <c r="C436" s="32"/>
      <c r="D436" s="32"/>
      <c r="E436" s="32"/>
      <c r="F436" s="32" t="s">
        <v>12</v>
      </c>
      <c r="G436" s="32" t="s">
        <v>3535</v>
      </c>
    </row>
    <row r="437" spans="1:7" ht="15" customHeight="1">
      <c r="A437" s="33" t="s">
        <v>3536</v>
      </c>
      <c r="B437" s="32"/>
      <c r="C437" s="32"/>
      <c r="D437" s="32"/>
      <c r="E437" s="32"/>
      <c r="F437" s="32" t="s">
        <v>12</v>
      </c>
      <c r="G437" s="32" t="s">
        <v>3537</v>
      </c>
    </row>
    <row r="438" spans="1:7" ht="15" customHeight="1">
      <c r="A438" s="33" t="s">
        <v>3538</v>
      </c>
      <c r="B438" s="32"/>
      <c r="C438" s="32"/>
      <c r="D438" s="32"/>
      <c r="E438" s="32"/>
      <c r="F438" s="32" t="s">
        <v>3539</v>
      </c>
      <c r="G438" s="32"/>
    </row>
    <row r="439" spans="1:7" ht="15" customHeight="1">
      <c r="A439" s="42" t="s">
        <v>3540</v>
      </c>
      <c r="B439" s="41"/>
      <c r="C439" s="41"/>
      <c r="D439" s="41"/>
      <c r="E439" s="41"/>
      <c r="F439" s="41" t="s">
        <v>3541</v>
      </c>
      <c r="G439" s="41"/>
    </row>
    <row r="440" spans="1:7" ht="15" customHeight="1">
      <c r="A440" s="33" t="s">
        <v>3542</v>
      </c>
      <c r="B440" s="32"/>
      <c r="C440" s="32"/>
      <c r="D440" s="32"/>
      <c r="E440" s="32"/>
      <c r="F440" s="32"/>
      <c r="G440" s="32" t="s">
        <v>3543</v>
      </c>
    </row>
    <row r="441" spans="1:7" ht="15" customHeight="1">
      <c r="A441" s="33" t="s">
        <v>3544</v>
      </c>
      <c r="B441" s="32"/>
      <c r="C441" s="32"/>
      <c r="D441" s="32"/>
      <c r="E441" s="32"/>
      <c r="F441" s="32"/>
      <c r="G441" s="32" t="s">
        <v>3545</v>
      </c>
    </row>
    <row r="442" spans="1:7" ht="15" customHeight="1">
      <c r="A442" s="33" t="s">
        <v>3546</v>
      </c>
      <c r="B442" s="32"/>
      <c r="C442" s="32"/>
      <c r="D442" s="32"/>
      <c r="E442" s="32"/>
      <c r="F442" s="32"/>
      <c r="G442" s="32" t="s">
        <v>3547</v>
      </c>
    </row>
    <row r="443" spans="1:7" ht="15" customHeight="1">
      <c r="A443" s="33" t="s">
        <v>3548</v>
      </c>
      <c r="B443" s="32"/>
      <c r="C443" s="32"/>
      <c r="D443" s="32"/>
      <c r="E443" s="32"/>
      <c r="F443" s="32"/>
      <c r="G443" s="32" t="s">
        <v>3549</v>
      </c>
    </row>
    <row r="444" spans="1:7" ht="15" customHeight="1">
      <c r="A444" s="33" t="s">
        <v>3550</v>
      </c>
      <c r="B444" s="32"/>
      <c r="C444" s="32"/>
      <c r="D444" s="32"/>
      <c r="E444" s="32"/>
      <c r="F444" s="32" t="s">
        <v>3551</v>
      </c>
      <c r="G444" s="32"/>
    </row>
    <row r="445" spans="1:7" ht="15" customHeight="1">
      <c r="A445" s="42" t="s">
        <v>3552</v>
      </c>
      <c r="B445" s="41"/>
      <c r="C445" s="41"/>
      <c r="D445" s="41"/>
      <c r="E445" s="41" t="s">
        <v>3553</v>
      </c>
      <c r="F445" s="41"/>
      <c r="G445" s="41"/>
    </row>
    <row r="446" spans="1:7" ht="15" customHeight="1">
      <c r="A446" s="42" t="s">
        <v>3554</v>
      </c>
      <c r="B446" s="41"/>
      <c r="C446" s="41"/>
      <c r="D446" s="41"/>
      <c r="E446" s="41"/>
      <c r="F446" s="41" t="s">
        <v>3553</v>
      </c>
      <c r="G446" s="41"/>
    </row>
    <row r="447" spans="1:7" ht="15" customHeight="1">
      <c r="A447" s="33" t="s">
        <v>3555</v>
      </c>
      <c r="B447" s="32"/>
      <c r="C447" s="32"/>
      <c r="D447" s="32"/>
      <c r="E447" s="32"/>
      <c r="F447" s="32"/>
      <c r="G447" s="32" t="s">
        <v>3556</v>
      </c>
    </row>
    <row r="448" spans="1:7" ht="15" customHeight="1">
      <c r="A448" s="33" t="s">
        <v>3557</v>
      </c>
      <c r="B448" s="32"/>
      <c r="C448" s="32"/>
      <c r="D448" s="32"/>
      <c r="E448" s="32"/>
      <c r="F448" s="32"/>
      <c r="G448" s="32" t="s">
        <v>3558</v>
      </c>
    </row>
    <row r="449" spans="1:7" ht="15" customHeight="1">
      <c r="A449" s="33" t="s">
        <v>3559</v>
      </c>
      <c r="B449" s="32"/>
      <c r="C449" s="32"/>
      <c r="D449" s="32"/>
      <c r="E449" s="32"/>
      <c r="F449" s="32"/>
      <c r="G449" s="32" t="s">
        <v>3560</v>
      </c>
    </row>
    <row r="450" spans="1:7" ht="15" customHeight="1">
      <c r="A450" s="42" t="s">
        <v>3561</v>
      </c>
      <c r="B450" s="41"/>
      <c r="C450" s="41"/>
      <c r="D450" s="41"/>
      <c r="E450" s="41" t="s">
        <v>3562</v>
      </c>
      <c r="F450" s="41"/>
      <c r="G450" s="41"/>
    </row>
    <row r="451" spans="1:7" ht="15" customHeight="1">
      <c r="A451" s="42" t="s">
        <v>3563</v>
      </c>
      <c r="B451" s="41"/>
      <c r="C451" s="41"/>
      <c r="D451" s="41"/>
      <c r="E451" s="41"/>
      <c r="F451" s="41" t="s">
        <v>3562</v>
      </c>
      <c r="G451" s="41"/>
    </row>
    <row r="452" spans="1:7" ht="15" customHeight="1">
      <c r="A452" s="33" t="s">
        <v>3564</v>
      </c>
      <c r="B452" s="32"/>
      <c r="C452" s="32"/>
      <c r="D452" s="32"/>
      <c r="E452" s="32"/>
      <c r="F452" s="32"/>
      <c r="G452" s="32" t="s">
        <v>3565</v>
      </c>
    </row>
    <row r="453" spans="1:7" ht="15" customHeight="1">
      <c r="A453" s="33" t="s">
        <v>3566</v>
      </c>
      <c r="B453" s="32"/>
      <c r="C453" s="32"/>
      <c r="D453" s="32"/>
      <c r="E453" s="32"/>
      <c r="F453" s="32"/>
      <c r="G453" s="32" t="s">
        <v>3567</v>
      </c>
    </row>
    <row r="454" spans="1:7" ht="15" customHeight="1">
      <c r="A454" s="33" t="s">
        <v>3568</v>
      </c>
      <c r="B454" s="32"/>
      <c r="C454" s="32"/>
      <c r="D454" s="32"/>
      <c r="E454" s="32"/>
      <c r="F454" s="32"/>
      <c r="G454" s="32" t="s">
        <v>3569</v>
      </c>
    </row>
    <row r="455" spans="1:7" ht="15" customHeight="1">
      <c r="A455" s="33" t="s">
        <v>3570</v>
      </c>
      <c r="B455" s="32"/>
      <c r="C455" s="32"/>
      <c r="D455" s="32"/>
      <c r="E455" s="32"/>
      <c r="F455" s="32"/>
      <c r="G455" s="32" t="s">
        <v>3571</v>
      </c>
    </row>
    <row r="456" spans="1:7" ht="15" customHeight="1">
      <c r="A456" s="33" t="s">
        <v>3572</v>
      </c>
      <c r="B456" s="32"/>
      <c r="C456" s="32"/>
      <c r="D456" s="32"/>
      <c r="E456" s="32"/>
      <c r="F456" s="32"/>
      <c r="G456" s="32" t="s">
        <v>3573</v>
      </c>
    </row>
    <row r="457" spans="1:7" ht="15" customHeight="1">
      <c r="A457" s="33" t="s">
        <v>3574</v>
      </c>
      <c r="B457" s="32"/>
      <c r="C457" s="32"/>
      <c r="D457" s="32"/>
      <c r="E457" s="32"/>
      <c r="F457" s="32"/>
      <c r="G457" s="32" t="s">
        <v>3575</v>
      </c>
    </row>
    <row r="458" spans="1:7" ht="15" customHeight="1">
      <c r="A458" s="33" t="s">
        <v>3576</v>
      </c>
      <c r="B458" s="32"/>
      <c r="C458" s="32"/>
      <c r="D458" s="32"/>
      <c r="E458" s="32"/>
      <c r="F458" s="32"/>
      <c r="G458" s="32" t="s">
        <v>3577</v>
      </c>
    </row>
    <row r="459" spans="1:7" ht="15" customHeight="1">
      <c r="A459" s="33" t="s">
        <v>3578</v>
      </c>
      <c r="B459" s="32"/>
      <c r="C459" s="32"/>
      <c r="D459" s="32"/>
      <c r="E459" s="32"/>
      <c r="F459" s="32"/>
      <c r="G459" s="32" t="s">
        <v>3579</v>
      </c>
    </row>
    <row r="460" spans="1:7" ht="15" customHeight="1">
      <c r="A460" s="33" t="s">
        <v>3580</v>
      </c>
      <c r="B460" s="32"/>
      <c r="C460" s="32"/>
      <c r="D460" s="32"/>
      <c r="E460" s="32"/>
      <c r="F460" s="32"/>
      <c r="G460" s="32" t="s">
        <v>3581</v>
      </c>
    </row>
    <row r="461" spans="1:7" ht="15" customHeight="1">
      <c r="A461" s="42" t="s">
        <v>3582</v>
      </c>
      <c r="B461" s="41"/>
      <c r="C461" s="41"/>
      <c r="D461" s="41" t="s">
        <v>3583</v>
      </c>
      <c r="E461" s="41"/>
      <c r="F461" s="41"/>
      <c r="G461" s="41"/>
    </row>
    <row r="462" spans="1:7" ht="15" customHeight="1">
      <c r="A462" s="33" t="s">
        <v>3584</v>
      </c>
      <c r="B462" s="32"/>
      <c r="C462" s="32"/>
      <c r="D462" s="32"/>
      <c r="E462" s="32" t="s">
        <v>3585</v>
      </c>
      <c r="F462" s="32"/>
      <c r="G462" s="32"/>
    </row>
    <row r="463" spans="1:7" ht="15" customHeight="1">
      <c r="A463" s="33" t="s">
        <v>3586</v>
      </c>
      <c r="B463" s="32"/>
      <c r="C463" s="32"/>
      <c r="D463" s="32"/>
      <c r="E463" s="32" t="s">
        <v>3587</v>
      </c>
      <c r="F463" s="32"/>
      <c r="G463" s="32"/>
    </row>
    <row r="464" spans="1:7" ht="15" customHeight="1">
      <c r="A464" s="33">
        <v>5001190794</v>
      </c>
      <c r="B464" s="32"/>
      <c r="C464" s="32"/>
      <c r="D464" s="32"/>
      <c r="E464" s="32" t="s">
        <v>3588</v>
      </c>
      <c r="F464" s="32"/>
      <c r="G464" s="32"/>
    </row>
    <row r="465" spans="1:7" ht="15" customHeight="1">
      <c r="A465" s="33">
        <v>5001190795</v>
      </c>
      <c r="B465" s="32"/>
      <c r="C465" s="32"/>
      <c r="D465" s="32"/>
      <c r="E465" s="32" t="s">
        <v>3589</v>
      </c>
      <c r="F465" s="32"/>
      <c r="G465" s="32"/>
    </row>
    <row r="466" spans="1:7" ht="15" customHeight="1">
      <c r="A466" s="42" t="s">
        <v>3590</v>
      </c>
      <c r="B466" s="41"/>
      <c r="C466" s="41"/>
      <c r="D466" s="41" t="s">
        <v>3591</v>
      </c>
      <c r="E466" s="41"/>
      <c r="F466" s="41"/>
      <c r="G466" s="41"/>
    </row>
    <row r="467" spans="1:7" ht="15" customHeight="1">
      <c r="A467" s="42" t="s">
        <v>3592</v>
      </c>
      <c r="B467" s="41"/>
      <c r="C467" s="41"/>
      <c r="D467" s="41"/>
      <c r="E467" s="41" t="s">
        <v>3591</v>
      </c>
      <c r="F467" s="41"/>
      <c r="G467" s="41"/>
    </row>
    <row r="468" spans="1:7" ht="15" customHeight="1">
      <c r="A468" s="42" t="s">
        <v>3593</v>
      </c>
      <c r="B468" s="41"/>
      <c r="C468" s="41"/>
      <c r="D468" s="41"/>
      <c r="E468" s="41" t="s">
        <v>12</v>
      </c>
      <c r="F468" s="41" t="s">
        <v>3594</v>
      </c>
      <c r="G468" s="41"/>
    </row>
    <row r="469" spans="1:7" ht="15" customHeight="1">
      <c r="A469" s="33" t="s">
        <v>3595</v>
      </c>
      <c r="B469" s="32"/>
      <c r="C469" s="32"/>
      <c r="D469" s="32"/>
      <c r="E469" s="32" t="s">
        <v>12</v>
      </c>
      <c r="F469" s="32" t="s">
        <v>12</v>
      </c>
      <c r="G469" s="32" t="s">
        <v>3596</v>
      </c>
    </row>
    <row r="470" spans="1:7" ht="15" customHeight="1">
      <c r="A470" s="42" t="s">
        <v>3597</v>
      </c>
      <c r="B470" s="41"/>
      <c r="C470" s="41"/>
      <c r="D470" s="41"/>
      <c r="E470" s="41" t="s">
        <v>12</v>
      </c>
      <c r="F470" s="41" t="s">
        <v>3598</v>
      </c>
      <c r="G470" s="41"/>
    </row>
    <row r="471" spans="1:7" ht="15" customHeight="1">
      <c r="A471" s="33" t="s">
        <v>3599</v>
      </c>
      <c r="B471" s="32"/>
      <c r="C471" s="32"/>
      <c r="D471" s="32"/>
      <c r="E471" s="32" t="s">
        <v>12</v>
      </c>
      <c r="F471" s="32" t="s">
        <v>12</v>
      </c>
      <c r="G471" s="32" t="s">
        <v>3600</v>
      </c>
    </row>
    <row r="472" spans="1:7" ht="15" customHeight="1">
      <c r="A472" s="33" t="s">
        <v>3601</v>
      </c>
      <c r="B472" s="32"/>
      <c r="C472" s="32"/>
      <c r="D472" s="32"/>
      <c r="E472" s="32" t="s">
        <v>12</v>
      </c>
      <c r="F472" s="32" t="s">
        <v>12</v>
      </c>
      <c r="G472" s="32" t="s">
        <v>3602</v>
      </c>
    </row>
    <row r="473" spans="1:7" ht="15" customHeight="1">
      <c r="A473" s="33" t="s">
        <v>3603</v>
      </c>
      <c r="B473" s="32"/>
      <c r="C473" s="32"/>
      <c r="D473" s="32"/>
      <c r="E473" s="32" t="s">
        <v>12</v>
      </c>
      <c r="F473" s="32" t="s">
        <v>12</v>
      </c>
      <c r="G473" s="32" t="s">
        <v>3604</v>
      </c>
    </row>
    <row r="474" spans="1:7" ht="15" customHeight="1">
      <c r="A474" s="42" t="s">
        <v>3605</v>
      </c>
      <c r="B474" s="41"/>
      <c r="C474" s="41"/>
      <c r="D474" s="41"/>
      <c r="E474" s="41" t="s">
        <v>12</v>
      </c>
      <c r="F474" s="41" t="s">
        <v>3606</v>
      </c>
      <c r="G474" s="41"/>
    </row>
    <row r="475" spans="1:7" ht="15" customHeight="1">
      <c r="A475" s="33" t="s">
        <v>3607</v>
      </c>
      <c r="B475" s="32"/>
      <c r="C475" s="32"/>
      <c r="D475" s="32"/>
      <c r="E475" s="32" t="s">
        <v>12</v>
      </c>
      <c r="F475" s="32" t="s">
        <v>12</v>
      </c>
      <c r="G475" s="32" t="s">
        <v>3608</v>
      </c>
    </row>
    <row r="476" spans="1:7" ht="15" customHeight="1">
      <c r="A476" s="33" t="s">
        <v>3609</v>
      </c>
      <c r="B476" s="32"/>
      <c r="C476" s="32"/>
      <c r="D476" s="32"/>
      <c r="E476" s="32" t="s">
        <v>12</v>
      </c>
      <c r="F476" s="32" t="s">
        <v>12</v>
      </c>
      <c r="G476" s="32" t="s">
        <v>3610</v>
      </c>
    </row>
    <row r="477" spans="1:7" ht="15" customHeight="1">
      <c r="A477" s="33" t="s">
        <v>3611</v>
      </c>
      <c r="B477" s="32"/>
      <c r="C477" s="32"/>
      <c r="D477" s="32"/>
      <c r="E477" s="32" t="s">
        <v>12</v>
      </c>
      <c r="F477" s="32" t="s">
        <v>12</v>
      </c>
      <c r="G477" s="32" t="s">
        <v>3612</v>
      </c>
    </row>
    <row r="478" spans="1:7" ht="15" customHeight="1">
      <c r="A478" s="33" t="s">
        <v>3613</v>
      </c>
      <c r="B478" s="32"/>
      <c r="C478" s="32"/>
      <c r="D478" s="32"/>
      <c r="E478" s="32" t="s">
        <v>12</v>
      </c>
      <c r="F478" s="32" t="s">
        <v>12</v>
      </c>
      <c r="G478" s="32" t="s">
        <v>3614</v>
      </c>
    </row>
    <row r="479" spans="1:7" ht="15" customHeight="1">
      <c r="A479" s="42" t="s">
        <v>3615</v>
      </c>
      <c r="B479" s="41"/>
      <c r="C479" s="41"/>
      <c r="D479" s="41"/>
      <c r="E479" s="41" t="s">
        <v>12</v>
      </c>
      <c r="F479" s="41" t="s">
        <v>3616</v>
      </c>
      <c r="G479" s="41"/>
    </row>
    <row r="480" spans="1:7" ht="15" customHeight="1">
      <c r="A480" s="33" t="s">
        <v>3617</v>
      </c>
      <c r="B480" s="32"/>
      <c r="C480" s="32"/>
      <c r="D480" s="32"/>
      <c r="E480" s="32" t="s">
        <v>12</v>
      </c>
      <c r="F480" s="32" t="s">
        <v>12</v>
      </c>
      <c r="G480" s="32" t="s">
        <v>3618</v>
      </c>
    </row>
    <row r="481" spans="1:7" ht="15" customHeight="1">
      <c r="A481" s="33" t="s">
        <v>3619</v>
      </c>
      <c r="B481" s="32"/>
      <c r="C481" s="32"/>
      <c r="D481" s="32"/>
      <c r="E481" s="32" t="s">
        <v>12</v>
      </c>
      <c r="F481" s="32" t="s">
        <v>12</v>
      </c>
      <c r="G481" s="32" t="s">
        <v>3620</v>
      </c>
    </row>
    <row r="482" spans="1:7" ht="15" customHeight="1">
      <c r="A482" s="33" t="s">
        <v>3621</v>
      </c>
      <c r="B482" s="32"/>
      <c r="C482" s="32"/>
      <c r="D482" s="32"/>
      <c r="E482" s="32" t="s">
        <v>12</v>
      </c>
      <c r="F482" s="32" t="s">
        <v>12</v>
      </c>
      <c r="G482" s="32" t="s">
        <v>3622</v>
      </c>
    </row>
    <row r="483" spans="1:7" ht="15" customHeight="1">
      <c r="A483" s="33" t="s">
        <v>3623</v>
      </c>
      <c r="B483" s="32"/>
      <c r="C483" s="32"/>
      <c r="D483" s="32"/>
      <c r="E483" s="32" t="s">
        <v>12</v>
      </c>
      <c r="F483" s="32" t="s">
        <v>12</v>
      </c>
      <c r="G483" s="32" t="s">
        <v>3624</v>
      </c>
    </row>
    <row r="484" spans="1:7" ht="15" customHeight="1">
      <c r="A484" s="42" t="s">
        <v>3625</v>
      </c>
      <c r="B484" s="41"/>
      <c r="C484" s="41"/>
      <c r="D484" s="41" t="s">
        <v>3626</v>
      </c>
      <c r="E484" s="41"/>
      <c r="F484" s="41"/>
      <c r="G484" s="41"/>
    </row>
    <row r="485" spans="1:7" ht="15" customHeight="1">
      <c r="A485" s="42" t="s">
        <v>3627</v>
      </c>
      <c r="B485" s="41"/>
      <c r="C485" s="41"/>
      <c r="D485" s="41"/>
      <c r="E485" s="41" t="s">
        <v>3626</v>
      </c>
      <c r="F485" s="41"/>
      <c r="G485" s="41"/>
    </row>
    <row r="486" spans="1:7" ht="15" customHeight="1">
      <c r="A486" s="42" t="s">
        <v>3628</v>
      </c>
      <c r="B486" s="41"/>
      <c r="C486" s="41"/>
      <c r="D486" s="41"/>
      <c r="E486" s="41" t="s">
        <v>12</v>
      </c>
      <c r="F486" s="41" t="s">
        <v>3626</v>
      </c>
      <c r="G486" s="41"/>
    </row>
    <row r="487" spans="1:7" ht="15" customHeight="1">
      <c r="A487" s="33" t="s">
        <v>3629</v>
      </c>
      <c r="B487" s="32"/>
      <c r="C487" s="32"/>
      <c r="D487" s="32"/>
      <c r="E487" s="32" t="s">
        <v>12</v>
      </c>
      <c r="F487" s="32" t="s">
        <v>12</v>
      </c>
      <c r="G487" s="32" t="s">
        <v>3630</v>
      </c>
    </row>
    <row r="488" spans="1:7" ht="15" customHeight="1">
      <c r="A488" s="33" t="s">
        <v>3631</v>
      </c>
      <c r="B488" s="32"/>
      <c r="C488" s="32"/>
      <c r="D488" s="32"/>
      <c r="E488" s="32" t="s">
        <v>12</v>
      </c>
      <c r="F488" s="32" t="s">
        <v>12</v>
      </c>
      <c r="G488" s="32" t="s">
        <v>3632</v>
      </c>
    </row>
    <row r="489" spans="1:7" ht="15" customHeight="1">
      <c r="A489" s="42" t="s">
        <v>3633</v>
      </c>
      <c r="B489" s="41"/>
      <c r="C489" s="41"/>
      <c r="D489" s="41" t="s">
        <v>3634</v>
      </c>
      <c r="E489" s="41"/>
      <c r="F489" s="41"/>
      <c r="G489" s="41"/>
    </row>
    <row r="490" spans="1:7" ht="15" customHeight="1">
      <c r="A490" s="42" t="s">
        <v>3635</v>
      </c>
      <c r="B490" s="41"/>
      <c r="C490" s="41"/>
      <c r="D490" s="41"/>
      <c r="E490" s="41" t="s">
        <v>3634</v>
      </c>
      <c r="F490" s="41"/>
      <c r="G490" s="41"/>
    </row>
    <row r="491" spans="1:7" ht="15" customHeight="1">
      <c r="A491" s="42" t="s">
        <v>3636</v>
      </c>
      <c r="B491" s="41"/>
      <c r="C491" s="41"/>
      <c r="D491" s="41"/>
      <c r="E491" s="41" t="s">
        <v>12</v>
      </c>
      <c r="F491" s="41" t="s">
        <v>3637</v>
      </c>
      <c r="G491" s="41"/>
    </row>
    <row r="492" spans="1:7" ht="15" customHeight="1">
      <c r="A492" s="33" t="s">
        <v>3638</v>
      </c>
      <c r="B492" s="32"/>
      <c r="C492" s="32"/>
      <c r="D492" s="32"/>
      <c r="E492" s="32" t="s">
        <v>12</v>
      </c>
      <c r="F492" s="32"/>
      <c r="G492" s="32" t="s">
        <v>3639</v>
      </c>
    </row>
    <row r="493" spans="1:7" ht="15" customHeight="1">
      <c r="A493" s="33" t="s">
        <v>3640</v>
      </c>
      <c r="B493" s="32"/>
      <c r="C493" s="32"/>
      <c r="D493" s="32"/>
      <c r="E493" s="32" t="s">
        <v>12</v>
      </c>
      <c r="F493" s="32"/>
      <c r="G493" s="32" t="s">
        <v>3641</v>
      </c>
    </row>
    <row r="494" spans="1:7" ht="15" customHeight="1">
      <c r="A494" s="33" t="s">
        <v>3642</v>
      </c>
      <c r="B494" s="32"/>
      <c r="C494" s="32"/>
      <c r="D494" s="32"/>
      <c r="E494" s="32" t="s">
        <v>12</v>
      </c>
      <c r="F494" s="32"/>
      <c r="G494" s="32" t="s">
        <v>3643</v>
      </c>
    </row>
    <row r="495" spans="1:7" ht="15" customHeight="1">
      <c r="A495" s="33" t="s">
        <v>3644</v>
      </c>
      <c r="B495" s="32"/>
      <c r="C495" s="32"/>
      <c r="D495" s="32"/>
      <c r="E495" s="32" t="s">
        <v>12</v>
      </c>
      <c r="F495" s="32"/>
      <c r="G495" s="32" t="s">
        <v>3645</v>
      </c>
    </row>
    <row r="496" spans="1:7" ht="15" customHeight="1">
      <c r="A496" s="33" t="s">
        <v>3646</v>
      </c>
      <c r="B496" s="32"/>
      <c r="C496" s="32"/>
      <c r="D496" s="32"/>
      <c r="E496" s="32" t="s">
        <v>12</v>
      </c>
      <c r="F496" s="32"/>
      <c r="G496" s="32" t="s">
        <v>3647</v>
      </c>
    </row>
    <row r="497" spans="1:7" ht="15" customHeight="1">
      <c r="A497" s="33" t="s">
        <v>3648</v>
      </c>
      <c r="B497" s="32"/>
      <c r="C497" s="32"/>
      <c r="D497" s="32"/>
      <c r="E497" s="32" t="s">
        <v>12</v>
      </c>
      <c r="F497" s="32"/>
      <c r="G497" s="32" t="s">
        <v>3649</v>
      </c>
    </row>
    <row r="498" spans="1:7" ht="15" customHeight="1">
      <c r="A498" s="33" t="s">
        <v>3650</v>
      </c>
      <c r="B498" s="32"/>
      <c r="C498" s="32"/>
      <c r="D498" s="32"/>
      <c r="E498" s="32" t="s">
        <v>12</v>
      </c>
      <c r="F498" s="32"/>
      <c r="G498" s="32" t="s">
        <v>3651</v>
      </c>
    </row>
    <row r="499" spans="1:7" ht="15" customHeight="1">
      <c r="A499" s="33" t="s">
        <v>3652</v>
      </c>
      <c r="B499" s="32"/>
      <c r="C499" s="32"/>
      <c r="D499" s="32"/>
      <c r="E499" s="32" t="s">
        <v>12</v>
      </c>
      <c r="F499" s="32"/>
      <c r="G499" s="32" t="s">
        <v>3653</v>
      </c>
    </row>
    <row r="500" spans="1:7" ht="15" customHeight="1">
      <c r="A500" s="33" t="s">
        <v>3654</v>
      </c>
      <c r="B500" s="32"/>
      <c r="C500" s="32"/>
      <c r="D500" s="32"/>
      <c r="E500" s="32" t="s">
        <v>12</v>
      </c>
      <c r="F500" s="32"/>
      <c r="G500" s="32" t="s">
        <v>3655</v>
      </c>
    </row>
    <row r="501" spans="1:7" ht="15" customHeight="1">
      <c r="A501" s="33" t="s">
        <v>3656</v>
      </c>
      <c r="B501" s="32"/>
      <c r="C501" s="32"/>
      <c r="D501" s="32"/>
      <c r="E501" s="32" t="s">
        <v>12</v>
      </c>
      <c r="F501" s="32"/>
      <c r="G501" s="32" t="s">
        <v>3657</v>
      </c>
    </row>
    <row r="502" spans="1:7" ht="15" customHeight="1">
      <c r="A502" s="42" t="s">
        <v>3658</v>
      </c>
      <c r="B502" s="41"/>
      <c r="C502" s="41"/>
      <c r="D502" s="41"/>
      <c r="E502" s="41" t="s">
        <v>12</v>
      </c>
      <c r="F502" s="41" t="s">
        <v>3659</v>
      </c>
      <c r="G502" s="41"/>
    </row>
    <row r="503" spans="1:7" ht="15" customHeight="1">
      <c r="A503" s="33" t="s">
        <v>3660</v>
      </c>
      <c r="B503" s="32"/>
      <c r="C503" s="32"/>
      <c r="D503" s="32"/>
      <c r="E503" s="32" t="s">
        <v>12</v>
      </c>
      <c r="F503" s="32"/>
      <c r="G503" s="32" t="s">
        <v>3661</v>
      </c>
    </row>
    <row r="504" spans="1:7" ht="15" customHeight="1">
      <c r="A504" s="33" t="s">
        <v>3662</v>
      </c>
      <c r="B504" s="32"/>
      <c r="C504" s="32"/>
      <c r="D504" s="32"/>
      <c r="E504" s="32" t="s">
        <v>12</v>
      </c>
      <c r="F504" s="32"/>
      <c r="G504" s="32" t="s">
        <v>3663</v>
      </c>
    </row>
    <row r="505" spans="1:7" ht="15" customHeight="1">
      <c r="A505" s="33" t="s">
        <v>3664</v>
      </c>
      <c r="B505" s="32"/>
      <c r="C505" s="32"/>
      <c r="D505" s="32"/>
      <c r="E505" s="32" t="s">
        <v>12</v>
      </c>
      <c r="F505" s="32"/>
      <c r="G505" s="32" t="s">
        <v>3665</v>
      </c>
    </row>
    <row r="506" spans="1:7" ht="15" customHeight="1">
      <c r="A506" s="33" t="s">
        <v>3666</v>
      </c>
      <c r="B506" s="32"/>
      <c r="C506" s="32"/>
      <c r="D506" s="32"/>
      <c r="E506" s="32" t="s">
        <v>12</v>
      </c>
      <c r="F506" s="32"/>
      <c r="G506" s="32" t="s">
        <v>3667</v>
      </c>
    </row>
    <row r="507" spans="1:7" ht="15" customHeight="1">
      <c r="A507" s="33" t="s">
        <v>3668</v>
      </c>
      <c r="B507" s="32"/>
      <c r="C507" s="32"/>
      <c r="D507" s="32"/>
      <c r="E507" s="32" t="s">
        <v>12</v>
      </c>
      <c r="F507" s="32"/>
      <c r="G507" s="32" t="s">
        <v>3669</v>
      </c>
    </row>
    <row r="508" spans="1:7" ht="15" customHeight="1">
      <c r="A508" s="33" t="s">
        <v>3670</v>
      </c>
      <c r="B508" s="32"/>
      <c r="C508" s="32"/>
      <c r="D508" s="32"/>
      <c r="E508" s="32"/>
      <c r="F508" s="32"/>
      <c r="G508" s="32" t="s">
        <v>3671</v>
      </c>
    </row>
    <row r="509" spans="1:7" ht="15" customHeight="1">
      <c r="A509" s="33" t="s">
        <v>3672</v>
      </c>
      <c r="B509" s="32"/>
      <c r="C509" s="32"/>
      <c r="D509" s="32"/>
      <c r="E509" s="32" t="s">
        <v>12</v>
      </c>
      <c r="F509" s="32"/>
      <c r="G509" s="32" t="s">
        <v>3673</v>
      </c>
    </row>
    <row r="510" spans="1:7" ht="15" customHeight="1">
      <c r="A510" s="33" t="s">
        <v>3674</v>
      </c>
      <c r="B510" s="32"/>
      <c r="C510" s="32"/>
      <c r="D510" s="32"/>
      <c r="E510" s="32"/>
      <c r="F510" s="32"/>
      <c r="G510" s="32" t="s">
        <v>3675</v>
      </c>
    </row>
    <row r="511" spans="1:7" ht="15" customHeight="1">
      <c r="A511" s="33" t="s">
        <v>3676</v>
      </c>
      <c r="B511" s="32"/>
      <c r="C511" s="32"/>
      <c r="D511" s="32"/>
      <c r="E511" s="32"/>
      <c r="F511" s="32"/>
      <c r="G511" s="32" t="s">
        <v>3659</v>
      </c>
    </row>
    <row r="512" spans="1:7" ht="15" customHeight="1">
      <c r="A512" s="33" t="s">
        <v>3677</v>
      </c>
      <c r="B512" s="32"/>
      <c r="C512" s="32"/>
      <c r="D512" s="32"/>
      <c r="E512" s="32"/>
      <c r="F512" s="32"/>
      <c r="G512" s="32" t="s">
        <v>3678</v>
      </c>
    </row>
    <row r="513" spans="1:7" ht="15" customHeight="1">
      <c r="A513" s="33" t="s">
        <v>3679</v>
      </c>
      <c r="B513" s="32"/>
      <c r="C513" s="32"/>
      <c r="D513" s="32"/>
      <c r="E513" s="32" t="s">
        <v>12</v>
      </c>
      <c r="F513" s="32" t="s">
        <v>3680</v>
      </c>
      <c r="G513" s="32"/>
    </row>
    <row r="514" spans="1:7" ht="15" customHeight="1">
      <c r="A514" s="42" t="s">
        <v>3681</v>
      </c>
      <c r="B514" s="41"/>
      <c r="C514" s="41"/>
      <c r="D514" s="41" t="s">
        <v>3682</v>
      </c>
      <c r="E514" s="41"/>
      <c r="F514" s="41"/>
      <c r="G514" s="41"/>
    </row>
    <row r="515" spans="1:7" ht="15" customHeight="1">
      <c r="A515" s="42" t="s">
        <v>3683</v>
      </c>
      <c r="B515" s="41"/>
      <c r="C515" s="41"/>
      <c r="D515" s="41" t="s">
        <v>12</v>
      </c>
      <c r="E515" s="41" t="s">
        <v>3682</v>
      </c>
      <c r="F515" s="41"/>
      <c r="G515" s="41"/>
    </row>
    <row r="516" spans="1:7" ht="15" customHeight="1">
      <c r="A516" s="33" t="s">
        <v>3684</v>
      </c>
      <c r="B516" s="32"/>
      <c r="C516" s="32"/>
      <c r="D516" s="32" t="s">
        <v>12</v>
      </c>
      <c r="E516" s="32" t="s">
        <v>12</v>
      </c>
      <c r="F516" s="32" t="s">
        <v>3685</v>
      </c>
      <c r="G516" s="32"/>
    </row>
    <row r="517" spans="1:7" ht="15" customHeight="1">
      <c r="A517" s="33" t="s">
        <v>3686</v>
      </c>
      <c r="B517" s="32"/>
      <c r="C517" s="32"/>
      <c r="D517" s="32" t="s">
        <v>12</v>
      </c>
      <c r="E517" s="32" t="s">
        <v>12</v>
      </c>
      <c r="F517" s="32" t="s">
        <v>3687</v>
      </c>
      <c r="G517" s="32"/>
    </row>
    <row r="518" spans="1:7" ht="15" customHeight="1">
      <c r="A518" s="42" t="s">
        <v>3688</v>
      </c>
      <c r="B518" s="41"/>
      <c r="C518" s="41"/>
      <c r="D518" s="41" t="s">
        <v>3689</v>
      </c>
      <c r="E518" s="41"/>
      <c r="F518" s="41"/>
      <c r="G518" s="41"/>
    </row>
    <row r="519" spans="1:7" ht="15" customHeight="1">
      <c r="A519" s="42" t="s">
        <v>3690</v>
      </c>
      <c r="B519" s="41"/>
      <c r="C519" s="41"/>
      <c r="D519" s="41" t="s">
        <v>12</v>
      </c>
      <c r="E519" s="41" t="s">
        <v>3689</v>
      </c>
      <c r="F519" s="41"/>
      <c r="G519" s="41"/>
    </row>
    <row r="520" spans="1:7" ht="15" customHeight="1">
      <c r="A520" s="33" t="s">
        <v>3691</v>
      </c>
      <c r="B520" s="32"/>
      <c r="C520" s="32"/>
      <c r="D520" s="32"/>
      <c r="E520" s="32"/>
      <c r="F520" s="32" t="s">
        <v>3692</v>
      </c>
      <c r="G520" s="32"/>
    </row>
    <row r="521" spans="1:7" ht="15" customHeight="1">
      <c r="A521" s="42" t="s">
        <v>3693</v>
      </c>
      <c r="B521" s="41" t="s">
        <v>3694</v>
      </c>
      <c r="C521" s="41"/>
      <c r="D521" s="41"/>
      <c r="E521" s="41"/>
      <c r="F521" s="41"/>
      <c r="G521" s="41"/>
    </row>
    <row r="522" spans="1:7" ht="15" customHeight="1">
      <c r="A522" s="42" t="s">
        <v>3695</v>
      </c>
      <c r="B522" s="41" t="s">
        <v>3696</v>
      </c>
      <c r="C522" s="41"/>
      <c r="D522" s="41"/>
      <c r="E522" s="41"/>
      <c r="F522" s="41"/>
      <c r="G522" s="41"/>
    </row>
    <row r="523" spans="1:7" ht="15" customHeight="1">
      <c r="A523" s="42" t="s">
        <v>3697</v>
      </c>
      <c r="B523" s="41"/>
      <c r="C523" s="41" t="s">
        <v>3698</v>
      </c>
      <c r="D523" s="41"/>
      <c r="E523" s="41"/>
      <c r="F523" s="41"/>
      <c r="G523" s="41"/>
    </row>
    <row r="524" spans="1:7" ht="15" customHeight="1">
      <c r="A524" s="42" t="s">
        <v>3699</v>
      </c>
      <c r="B524" s="41"/>
      <c r="C524" s="41"/>
      <c r="D524" s="41" t="s">
        <v>3700</v>
      </c>
      <c r="E524" s="41"/>
      <c r="F524" s="41"/>
      <c r="G524" s="41"/>
    </row>
    <row r="525" spans="1:7" ht="15" customHeight="1">
      <c r="A525" s="33" t="s">
        <v>3701</v>
      </c>
      <c r="B525" s="32"/>
      <c r="C525" s="32"/>
      <c r="D525" s="32" t="s">
        <v>12</v>
      </c>
      <c r="E525" s="32" t="s">
        <v>3702</v>
      </c>
      <c r="F525" s="32"/>
      <c r="G525" s="32"/>
    </row>
    <row r="526" spans="1:7" ht="15" customHeight="1">
      <c r="A526" s="33" t="s">
        <v>3703</v>
      </c>
      <c r="B526" s="32"/>
      <c r="C526" s="32"/>
      <c r="D526" s="32" t="s">
        <v>12</v>
      </c>
      <c r="E526" s="32" t="s">
        <v>3704</v>
      </c>
      <c r="F526" s="32"/>
      <c r="G526" s="32"/>
    </row>
    <row r="527" spans="1:7" ht="15" customHeight="1">
      <c r="A527" s="42" t="s">
        <v>3705</v>
      </c>
      <c r="B527" s="41"/>
      <c r="C527" s="41"/>
      <c r="D527" s="41" t="s">
        <v>3706</v>
      </c>
      <c r="E527" s="41"/>
      <c r="F527" s="41"/>
      <c r="G527" s="41"/>
    </row>
    <row r="528" spans="1:7" ht="15" customHeight="1">
      <c r="A528" s="33" t="s">
        <v>3707</v>
      </c>
      <c r="B528" s="32"/>
      <c r="C528" s="32"/>
      <c r="D528" s="32" t="s">
        <v>12</v>
      </c>
      <c r="E528" s="32" t="s">
        <v>3708</v>
      </c>
      <c r="F528" s="32"/>
      <c r="G528" s="32"/>
    </row>
    <row r="529" spans="1:7" ht="15" customHeight="1">
      <c r="A529" s="42" t="s">
        <v>3709</v>
      </c>
      <c r="B529" s="41"/>
      <c r="C529" s="41"/>
      <c r="D529" s="41" t="s">
        <v>3710</v>
      </c>
      <c r="E529" s="41"/>
      <c r="F529" s="41"/>
      <c r="G529" s="41"/>
    </row>
    <row r="530" spans="1:7" ht="15" customHeight="1">
      <c r="A530" s="33" t="s">
        <v>3711</v>
      </c>
      <c r="B530" s="32"/>
      <c r="C530" s="32"/>
      <c r="D530" s="32"/>
      <c r="E530" s="32" t="s">
        <v>3712</v>
      </c>
      <c r="F530" s="32"/>
      <c r="G530" s="32"/>
    </row>
    <row r="531" spans="1:7" ht="15" customHeight="1">
      <c r="A531" s="33" t="s">
        <v>3713</v>
      </c>
      <c r="B531" s="32"/>
      <c r="C531" s="32"/>
      <c r="D531" s="32"/>
      <c r="E531" s="32" t="s">
        <v>3714</v>
      </c>
      <c r="F531" s="32"/>
      <c r="G531" s="32"/>
    </row>
    <row r="532" spans="1:7" ht="15" customHeight="1">
      <c r="A532" s="42" t="s">
        <v>3715</v>
      </c>
      <c r="B532" s="41"/>
      <c r="C532" s="41"/>
      <c r="D532" s="41" t="s">
        <v>3716</v>
      </c>
      <c r="E532" s="41"/>
      <c r="F532" s="41"/>
      <c r="G532" s="41"/>
    </row>
    <row r="533" spans="1:7" ht="15" customHeight="1">
      <c r="A533" s="33" t="s">
        <v>3717</v>
      </c>
      <c r="B533" s="32"/>
      <c r="C533" s="32"/>
      <c r="D533" s="32" t="s">
        <v>12</v>
      </c>
      <c r="E533" s="32" t="s">
        <v>3718</v>
      </c>
      <c r="F533" s="32"/>
      <c r="G533" s="32"/>
    </row>
    <row r="534" spans="1:7" ht="15" customHeight="1">
      <c r="A534" s="33" t="s">
        <v>3719</v>
      </c>
      <c r="B534" s="32"/>
      <c r="C534" s="32"/>
      <c r="D534" s="32" t="s">
        <v>12</v>
      </c>
      <c r="E534" s="32" t="s">
        <v>3720</v>
      </c>
      <c r="F534" s="32"/>
      <c r="G534" s="32"/>
    </row>
    <row r="535" spans="1:7" ht="15" customHeight="1">
      <c r="A535" s="33" t="s">
        <v>3721</v>
      </c>
      <c r="B535" s="32"/>
      <c r="C535" s="32"/>
      <c r="D535" s="32" t="s">
        <v>12</v>
      </c>
      <c r="E535" s="32" t="s">
        <v>3722</v>
      </c>
      <c r="F535" s="32"/>
      <c r="G535" s="32"/>
    </row>
    <row r="536" spans="1:7" ht="15" customHeight="1">
      <c r="A536" s="33" t="s">
        <v>3723</v>
      </c>
      <c r="B536" s="32"/>
      <c r="C536" s="32"/>
      <c r="D536" s="32" t="s">
        <v>12</v>
      </c>
      <c r="E536" s="32" t="s">
        <v>3724</v>
      </c>
      <c r="F536" s="32"/>
      <c r="G536" s="28"/>
    </row>
    <row r="537" spans="1:7" ht="15" customHeight="1">
      <c r="A537" s="33" t="s">
        <v>3725</v>
      </c>
      <c r="B537" s="32"/>
      <c r="C537" s="32"/>
      <c r="D537" s="32" t="s">
        <v>12</v>
      </c>
      <c r="E537" s="32" t="s">
        <v>3726</v>
      </c>
      <c r="F537" s="32"/>
      <c r="G537" s="32"/>
    </row>
    <row r="538" spans="1:7" ht="15" customHeight="1">
      <c r="A538" s="33" t="s">
        <v>3727</v>
      </c>
      <c r="B538" s="32"/>
      <c r="C538" s="32"/>
      <c r="D538" s="32" t="s">
        <v>12</v>
      </c>
      <c r="E538" s="32" t="s">
        <v>3728</v>
      </c>
      <c r="F538" s="32"/>
      <c r="G538" s="32"/>
    </row>
    <row r="539" spans="1:7" ht="15" customHeight="1">
      <c r="A539" s="42" t="s">
        <v>3729</v>
      </c>
      <c r="B539" s="41"/>
      <c r="C539" s="41"/>
      <c r="D539" s="41" t="s">
        <v>3730</v>
      </c>
      <c r="E539" s="41"/>
      <c r="F539" s="41"/>
      <c r="G539" s="41"/>
    </row>
    <row r="540" spans="1:7" ht="15" customHeight="1">
      <c r="A540" s="33" t="s">
        <v>3731</v>
      </c>
      <c r="B540" s="32"/>
      <c r="C540" s="32"/>
      <c r="D540" s="32"/>
      <c r="E540" s="32" t="s">
        <v>3732</v>
      </c>
      <c r="F540" s="32"/>
      <c r="G540" s="32"/>
    </row>
    <row r="541" spans="1:7" ht="15" customHeight="1">
      <c r="A541" s="33" t="s">
        <v>3733</v>
      </c>
      <c r="B541" s="32"/>
      <c r="C541" s="32"/>
      <c r="D541" s="32"/>
      <c r="E541" s="32" t="s">
        <v>3734</v>
      </c>
      <c r="F541" s="32"/>
      <c r="G541" s="32"/>
    </row>
    <row r="542" spans="1:7" ht="15" customHeight="1">
      <c r="A542" s="33" t="s">
        <v>3735</v>
      </c>
      <c r="B542" s="32"/>
      <c r="C542" s="32"/>
      <c r="D542" s="32"/>
      <c r="E542" s="32" t="s">
        <v>3736</v>
      </c>
      <c r="F542" s="32"/>
      <c r="G542" s="32"/>
    </row>
    <row r="543" spans="1:7" ht="15" customHeight="1">
      <c r="A543" s="42" t="s">
        <v>3737</v>
      </c>
      <c r="B543" s="41"/>
      <c r="C543" s="41"/>
      <c r="D543" s="41" t="s">
        <v>3738</v>
      </c>
      <c r="E543" s="41"/>
      <c r="F543" s="41"/>
      <c r="G543" s="41"/>
    </row>
    <row r="544" spans="1:7" ht="15" customHeight="1">
      <c r="A544" s="33" t="s">
        <v>3739</v>
      </c>
      <c r="B544" s="32"/>
      <c r="C544" s="32"/>
      <c r="D544" s="32" t="s">
        <v>12</v>
      </c>
      <c r="E544" s="32" t="s">
        <v>3738</v>
      </c>
      <c r="F544" s="32"/>
      <c r="G544" s="32"/>
    </row>
    <row r="545" spans="1:7" ht="15" customHeight="1">
      <c r="A545" s="42" t="s">
        <v>3740</v>
      </c>
      <c r="B545" s="41"/>
      <c r="C545" s="41"/>
      <c r="D545" s="41" t="s">
        <v>3741</v>
      </c>
      <c r="E545" s="41"/>
      <c r="F545" s="41"/>
      <c r="G545" s="41"/>
    </row>
    <row r="546" spans="1:7" ht="15" customHeight="1">
      <c r="A546" s="42" t="s">
        <v>3742</v>
      </c>
      <c r="B546" s="41"/>
      <c r="C546" s="41"/>
      <c r="D546" s="41"/>
      <c r="E546" s="41" t="s">
        <v>3741</v>
      </c>
      <c r="F546" s="41"/>
      <c r="G546" s="41"/>
    </row>
    <row r="547" spans="1:7" ht="15" customHeight="1">
      <c r="A547" s="39" t="s">
        <v>3743</v>
      </c>
      <c r="B547" s="38"/>
      <c r="C547" s="38"/>
      <c r="D547" s="38"/>
      <c r="E547" s="38"/>
      <c r="F547" s="38" t="s">
        <v>3741</v>
      </c>
      <c r="G547" s="38"/>
    </row>
    <row r="548" spans="1:7" ht="15" customHeight="1">
      <c r="A548" s="33" t="s">
        <v>3744</v>
      </c>
      <c r="B548" s="32"/>
      <c r="C548" s="32"/>
      <c r="D548" s="32"/>
      <c r="E548" s="32"/>
      <c r="F548" s="32" t="s">
        <v>3745</v>
      </c>
      <c r="G548" s="32"/>
    </row>
    <row r="549" spans="1:7" ht="15" customHeight="1">
      <c r="A549" s="33" t="s">
        <v>3746</v>
      </c>
      <c r="B549" s="32"/>
      <c r="C549" s="32"/>
      <c r="D549" s="32"/>
      <c r="E549" s="32"/>
      <c r="F549" s="32" t="s">
        <v>3747</v>
      </c>
      <c r="G549" s="32"/>
    </row>
    <row r="550" spans="1:7" ht="15" customHeight="1">
      <c r="A550" s="42">
        <v>4002120000</v>
      </c>
      <c r="B550" s="41"/>
      <c r="C550" s="41"/>
      <c r="D550" s="41" t="s">
        <v>3748</v>
      </c>
      <c r="E550" s="41"/>
      <c r="F550" s="41"/>
      <c r="G550" s="41"/>
    </row>
    <row r="551" spans="1:7" ht="15" customHeight="1">
      <c r="A551" s="33">
        <v>4002120100</v>
      </c>
      <c r="B551" s="32"/>
      <c r="C551" s="32"/>
      <c r="D551" s="32"/>
      <c r="E551" s="32" t="s">
        <v>3749</v>
      </c>
      <c r="F551" s="32"/>
      <c r="G551" s="32"/>
    </row>
    <row r="552" spans="1:7" ht="15" customHeight="1">
      <c r="A552" s="33">
        <v>4002120200</v>
      </c>
      <c r="B552" s="32"/>
      <c r="C552" s="32"/>
      <c r="D552" s="32"/>
      <c r="E552" s="32" t="s">
        <v>3750</v>
      </c>
      <c r="F552" s="32"/>
      <c r="G552" s="32"/>
    </row>
    <row r="553" spans="1:7" ht="15" customHeight="1">
      <c r="A553" s="42" t="s">
        <v>3751</v>
      </c>
      <c r="B553" s="41" t="s">
        <v>3752</v>
      </c>
      <c r="C553" s="41"/>
      <c r="D553" s="41"/>
      <c r="E553" s="41"/>
      <c r="F553" s="41"/>
      <c r="G553" s="41"/>
    </row>
    <row r="554" spans="1:7" ht="15" customHeight="1">
      <c r="A554" s="42" t="s">
        <v>3753</v>
      </c>
      <c r="B554" s="41"/>
      <c r="C554" s="41" t="s">
        <v>3754</v>
      </c>
      <c r="D554" s="41"/>
      <c r="E554" s="41"/>
      <c r="F554" s="41"/>
      <c r="G554" s="41"/>
    </row>
    <row r="555" spans="1:7" ht="15" customHeight="1">
      <c r="A555" s="42">
        <v>5002140000</v>
      </c>
      <c r="B555" s="41"/>
      <c r="C555" s="41"/>
      <c r="D555" s="41" t="s">
        <v>3755</v>
      </c>
      <c r="E555" s="41"/>
      <c r="F555" s="41"/>
      <c r="G555" s="41"/>
    </row>
    <row r="556" spans="1:7" ht="15" customHeight="1">
      <c r="A556" s="33">
        <v>5002140100</v>
      </c>
      <c r="B556" s="32"/>
      <c r="C556" s="32"/>
      <c r="D556" s="32" t="s">
        <v>12</v>
      </c>
      <c r="E556" s="32" t="s">
        <v>3756</v>
      </c>
      <c r="F556" s="32"/>
      <c r="G556" s="32"/>
    </row>
    <row r="557" spans="1:7" ht="15" customHeight="1">
      <c r="A557" s="42" t="s">
        <v>3757</v>
      </c>
      <c r="B557" s="41"/>
      <c r="C557" s="41"/>
      <c r="D557" s="41" t="s">
        <v>3758</v>
      </c>
      <c r="E557" s="41"/>
      <c r="F557" s="41"/>
      <c r="G557" s="41"/>
    </row>
    <row r="558" spans="1:7" ht="15" customHeight="1">
      <c r="A558" s="33" t="s">
        <v>3759</v>
      </c>
      <c r="B558" s="32"/>
      <c r="C558" s="32"/>
      <c r="D558" s="32" t="s">
        <v>12</v>
      </c>
      <c r="E558" s="32" t="s">
        <v>3758</v>
      </c>
      <c r="F558" s="32"/>
      <c r="G558" s="32"/>
    </row>
    <row r="559" spans="1:7" ht="15" customHeight="1">
      <c r="A559" s="42" t="s">
        <v>3760</v>
      </c>
      <c r="B559" s="41"/>
      <c r="C559" s="41"/>
      <c r="D559" s="41" t="s">
        <v>3761</v>
      </c>
      <c r="E559" s="41"/>
      <c r="F559" s="41"/>
      <c r="G559" s="41"/>
    </row>
    <row r="560" spans="1:7" ht="15" customHeight="1">
      <c r="A560" s="33" t="s">
        <v>3762</v>
      </c>
      <c r="B560" s="32"/>
      <c r="C560" s="32"/>
      <c r="D560" s="32" t="s">
        <v>12</v>
      </c>
      <c r="E560" s="32" t="s">
        <v>3763</v>
      </c>
      <c r="F560" s="32"/>
      <c r="G560" s="32"/>
    </row>
    <row r="561" spans="1:7" ht="15" customHeight="1">
      <c r="A561" s="42" t="s">
        <v>3764</v>
      </c>
      <c r="B561" s="41"/>
      <c r="C561" s="41"/>
      <c r="D561" s="41" t="s">
        <v>3765</v>
      </c>
      <c r="E561" s="41"/>
      <c r="F561" s="41"/>
      <c r="G561" s="41"/>
    </row>
    <row r="562" spans="1:7" ht="15" customHeight="1">
      <c r="A562" s="33" t="s">
        <v>3766</v>
      </c>
      <c r="B562" s="32"/>
      <c r="C562" s="32"/>
      <c r="D562" s="32" t="s">
        <v>12</v>
      </c>
      <c r="E562" s="32" t="s">
        <v>3767</v>
      </c>
      <c r="F562" s="32"/>
      <c r="G562" s="32"/>
    </row>
    <row r="563" spans="1:7" ht="15" customHeight="1">
      <c r="A563" s="33" t="s">
        <v>3768</v>
      </c>
      <c r="B563" s="32"/>
      <c r="C563" s="32"/>
      <c r="D563" s="32"/>
      <c r="E563" s="32" t="s">
        <v>3769</v>
      </c>
      <c r="F563" s="32"/>
      <c r="G563" s="32"/>
    </row>
    <row r="564" spans="1:7" ht="15" customHeight="1">
      <c r="A564" s="42" t="s">
        <v>3770</v>
      </c>
      <c r="B564" s="41"/>
      <c r="C564" s="41"/>
      <c r="D564" s="41" t="s">
        <v>3771</v>
      </c>
      <c r="E564" s="41"/>
      <c r="F564" s="41"/>
      <c r="G564" s="41"/>
    </row>
    <row r="565" spans="1:7" ht="15" customHeight="1">
      <c r="A565" s="42" t="s">
        <v>3772</v>
      </c>
      <c r="B565" s="41"/>
      <c r="C565" s="41"/>
      <c r="D565" s="41"/>
      <c r="E565" s="41" t="s">
        <v>3773</v>
      </c>
      <c r="F565" s="41"/>
      <c r="G565" s="41"/>
    </row>
    <row r="566" spans="1:7" ht="15" customHeight="1">
      <c r="A566" s="33" t="s">
        <v>3774</v>
      </c>
      <c r="B566" s="32"/>
      <c r="C566" s="32"/>
      <c r="D566" s="32"/>
      <c r="E566" s="32"/>
      <c r="F566" s="32" t="s">
        <v>3773</v>
      </c>
      <c r="G566" s="32"/>
    </row>
    <row r="567" spans="1:7" ht="15" customHeight="1">
      <c r="A567" s="33" t="s">
        <v>3775</v>
      </c>
      <c r="B567" s="32"/>
      <c r="C567" s="32"/>
      <c r="D567" s="32"/>
      <c r="E567" s="32"/>
      <c r="F567" s="32" t="s">
        <v>3776</v>
      </c>
      <c r="G567" s="32"/>
    </row>
    <row r="568" spans="1:7" ht="15" customHeight="1">
      <c r="A568" s="33" t="s">
        <v>3777</v>
      </c>
      <c r="B568" s="32"/>
      <c r="C568" s="32"/>
      <c r="D568" s="32"/>
      <c r="E568" s="32"/>
      <c r="F568" s="32" t="s">
        <v>3778</v>
      </c>
      <c r="G568" s="32"/>
    </row>
    <row r="569" spans="1:7" ht="15" customHeight="1">
      <c r="A569" s="33" t="s">
        <v>3779</v>
      </c>
      <c r="B569" s="32"/>
      <c r="C569" s="32"/>
      <c r="D569" s="32"/>
      <c r="E569" s="32"/>
      <c r="F569" s="32" t="s">
        <v>3780</v>
      </c>
      <c r="G569" s="32"/>
    </row>
    <row r="570" spans="1:7" ht="15" customHeight="1">
      <c r="A570" s="42" t="s">
        <v>3781</v>
      </c>
      <c r="B570" s="41"/>
      <c r="C570" s="41"/>
      <c r="D570" s="41"/>
      <c r="E570" s="41" t="s">
        <v>3782</v>
      </c>
      <c r="F570" s="41"/>
      <c r="G570" s="41"/>
    </row>
    <row r="571" spans="1:7" ht="15" customHeight="1">
      <c r="A571" s="33" t="s">
        <v>3783</v>
      </c>
      <c r="B571" s="32"/>
      <c r="C571" s="32"/>
      <c r="D571" s="32"/>
      <c r="E571" s="32" t="s">
        <v>12</v>
      </c>
      <c r="F571" s="32" t="s">
        <v>3782</v>
      </c>
      <c r="G571" s="32"/>
    </row>
    <row r="572" spans="1:7" ht="15" customHeight="1">
      <c r="A572" s="33" t="s">
        <v>3784</v>
      </c>
      <c r="B572" s="32"/>
      <c r="C572" s="32"/>
      <c r="D572" s="32"/>
      <c r="E572" s="32"/>
      <c r="F572" s="32" t="s">
        <v>3785</v>
      </c>
      <c r="G572" s="32"/>
    </row>
    <row r="573" spans="1:7" ht="15" customHeight="1">
      <c r="A573" s="33" t="s">
        <v>3786</v>
      </c>
      <c r="B573" s="32"/>
      <c r="C573" s="32"/>
      <c r="D573" s="32"/>
      <c r="E573" s="32"/>
      <c r="F573" s="32" t="s">
        <v>3787</v>
      </c>
      <c r="G573" s="32"/>
    </row>
    <row r="574" spans="1:7" ht="15" customHeight="1">
      <c r="A574" s="33" t="s">
        <v>3788</v>
      </c>
      <c r="B574" s="32"/>
      <c r="C574" s="32"/>
      <c r="D574" s="32"/>
      <c r="E574" s="32"/>
      <c r="F574" s="32" t="s">
        <v>3789</v>
      </c>
      <c r="G574" s="32"/>
    </row>
    <row r="575" spans="1:7" ht="15" customHeight="1">
      <c r="A575" s="33" t="s">
        <v>3790</v>
      </c>
      <c r="B575" s="32"/>
      <c r="C575" s="32"/>
      <c r="D575" s="32"/>
      <c r="E575" s="32"/>
      <c r="F575" s="32" t="s">
        <v>3791</v>
      </c>
      <c r="G575" s="32"/>
    </row>
    <row r="576" spans="1:7" ht="15" customHeight="1">
      <c r="A576" s="33" t="s">
        <v>3792</v>
      </c>
      <c r="B576" s="32"/>
      <c r="C576" s="32"/>
      <c r="D576" s="32"/>
      <c r="E576" s="32" t="s">
        <v>3793</v>
      </c>
      <c r="F576" s="32"/>
      <c r="G576" s="32"/>
    </row>
    <row r="577" spans="1:7" ht="15" customHeight="1">
      <c r="A577" s="42" t="s">
        <v>3794</v>
      </c>
      <c r="B577" s="41"/>
      <c r="C577" s="41"/>
      <c r="D577" s="41"/>
      <c r="E577" s="41" t="s">
        <v>3795</v>
      </c>
      <c r="F577" s="41"/>
      <c r="G577" s="41"/>
    </row>
    <row r="578" spans="1:7" ht="15" customHeight="1">
      <c r="A578" s="33" t="s">
        <v>3796</v>
      </c>
      <c r="B578" s="32"/>
      <c r="C578" s="32"/>
      <c r="D578" s="32"/>
      <c r="E578" s="32" t="s">
        <v>12</v>
      </c>
      <c r="F578" s="32" t="s">
        <v>3795</v>
      </c>
      <c r="G578" s="32"/>
    </row>
    <row r="579" spans="1:7" ht="15" customHeight="1">
      <c r="A579" s="33" t="s">
        <v>3797</v>
      </c>
      <c r="B579" s="32"/>
      <c r="C579" s="32"/>
      <c r="D579" s="32"/>
      <c r="E579" s="32"/>
      <c r="F579" s="32" t="s">
        <v>3798</v>
      </c>
      <c r="G579" s="32"/>
    </row>
    <row r="580" spans="1:7" ht="15" customHeight="1">
      <c r="A580" s="33" t="s">
        <v>3799</v>
      </c>
      <c r="B580" s="32"/>
      <c r="C580" s="32"/>
      <c r="D580" s="32"/>
      <c r="E580" s="32"/>
      <c r="F580" s="32" t="s">
        <v>3800</v>
      </c>
      <c r="G580" s="32"/>
    </row>
    <row r="581" spans="1:7" ht="15" customHeight="1">
      <c r="A581" s="33" t="s">
        <v>3801</v>
      </c>
      <c r="B581" s="32"/>
      <c r="C581" s="32"/>
      <c r="D581" s="32"/>
      <c r="E581" s="32" t="s">
        <v>3802</v>
      </c>
      <c r="F581" s="32"/>
      <c r="G581" s="32"/>
    </row>
    <row r="582" spans="1:7" ht="15" customHeight="1">
      <c r="A582" s="42" t="s">
        <v>3803</v>
      </c>
      <c r="B582" s="41"/>
      <c r="C582" s="41"/>
      <c r="D582" s="41"/>
      <c r="E582" s="41" t="s">
        <v>3804</v>
      </c>
      <c r="F582" s="41"/>
      <c r="G582" s="41"/>
    </row>
    <row r="583" spans="1:7" ht="15" customHeight="1">
      <c r="A583" s="33" t="s">
        <v>3805</v>
      </c>
      <c r="B583" s="32"/>
      <c r="C583" s="32"/>
      <c r="D583" s="32"/>
      <c r="E583" s="32"/>
      <c r="F583" s="32" t="s">
        <v>3806</v>
      </c>
      <c r="G583" s="32"/>
    </row>
    <row r="584" spans="1:7" ht="15" customHeight="1">
      <c r="A584" s="33" t="s">
        <v>3807</v>
      </c>
      <c r="B584" s="32"/>
      <c r="C584" s="32"/>
      <c r="D584" s="32"/>
      <c r="E584" s="32"/>
      <c r="F584" s="32" t="s">
        <v>3808</v>
      </c>
      <c r="G584" s="32"/>
    </row>
    <row r="585" spans="1:7" ht="15" customHeight="1">
      <c r="A585" s="33" t="s">
        <v>3809</v>
      </c>
      <c r="B585" s="32"/>
      <c r="C585" s="32"/>
      <c r="D585" s="32"/>
      <c r="E585" s="32"/>
      <c r="F585" s="32" t="s">
        <v>3810</v>
      </c>
      <c r="G585" s="32"/>
    </row>
    <row r="586" spans="1:7" ht="15" customHeight="1">
      <c r="A586" s="42" t="s">
        <v>3811</v>
      </c>
      <c r="B586" s="41"/>
      <c r="C586" s="41"/>
      <c r="D586" s="41" t="s">
        <v>3812</v>
      </c>
      <c r="E586" s="41"/>
      <c r="F586" s="41"/>
      <c r="G586" s="41"/>
    </row>
    <row r="587" spans="1:7" ht="15" customHeight="1">
      <c r="A587" s="42" t="s">
        <v>3813</v>
      </c>
      <c r="B587" s="41"/>
      <c r="C587" s="41"/>
      <c r="D587" s="41"/>
      <c r="E587" s="41" t="s">
        <v>3814</v>
      </c>
      <c r="F587" s="41"/>
      <c r="G587" s="41"/>
    </row>
    <row r="588" spans="1:7" ht="15" customHeight="1">
      <c r="A588" s="33" t="s">
        <v>3815</v>
      </c>
      <c r="B588" s="32"/>
      <c r="C588" s="32"/>
      <c r="D588" s="32"/>
      <c r="E588" s="32" t="s">
        <v>12</v>
      </c>
      <c r="F588" s="32" t="s">
        <v>3814</v>
      </c>
      <c r="G588" s="32"/>
    </row>
    <row r="589" spans="1:7" ht="15" customHeight="1">
      <c r="A589" s="33" t="s">
        <v>3816</v>
      </c>
      <c r="B589" s="32"/>
      <c r="C589" s="32"/>
      <c r="D589" s="32"/>
      <c r="E589" s="32"/>
      <c r="F589" s="32" t="s">
        <v>3817</v>
      </c>
      <c r="G589" s="32"/>
    </row>
    <row r="590" spans="1:7" ht="15" customHeight="1">
      <c r="A590" s="33" t="s">
        <v>3818</v>
      </c>
      <c r="B590" s="32"/>
      <c r="C590" s="32"/>
      <c r="D590" s="32"/>
      <c r="E590" s="32"/>
      <c r="F590" s="32" t="s">
        <v>3819</v>
      </c>
      <c r="G590" s="32"/>
    </row>
    <row r="591" spans="1:7" ht="15" customHeight="1">
      <c r="A591" s="33" t="s">
        <v>3820</v>
      </c>
      <c r="B591" s="32"/>
      <c r="C591" s="32"/>
      <c r="D591" s="32"/>
      <c r="E591" s="32"/>
      <c r="F591" s="32" t="s">
        <v>3821</v>
      </c>
      <c r="G591" s="32"/>
    </row>
    <row r="592" spans="1:7" ht="15" customHeight="1">
      <c r="A592" s="42" t="s">
        <v>3822</v>
      </c>
      <c r="B592" s="41"/>
      <c r="C592" s="41"/>
      <c r="D592" s="41"/>
      <c r="E592" s="41" t="s">
        <v>3823</v>
      </c>
      <c r="F592" s="41"/>
      <c r="G592" s="41"/>
    </row>
    <row r="593" spans="1:7" ht="15" customHeight="1">
      <c r="A593" s="33" t="s">
        <v>3824</v>
      </c>
      <c r="B593" s="32"/>
      <c r="C593" s="32"/>
      <c r="D593" s="32"/>
      <c r="E593" s="32" t="s">
        <v>12</v>
      </c>
      <c r="F593" s="32" t="s">
        <v>3823</v>
      </c>
      <c r="G593" s="32"/>
    </row>
    <row r="594" spans="1:7" ht="15" customHeight="1">
      <c r="A594" s="33" t="s">
        <v>3825</v>
      </c>
      <c r="B594" s="32"/>
      <c r="C594" s="32"/>
      <c r="D594" s="32"/>
      <c r="E594" s="32"/>
      <c r="F594" s="32" t="s">
        <v>3826</v>
      </c>
      <c r="G594" s="32"/>
    </row>
    <row r="595" spans="1:7" ht="15" customHeight="1">
      <c r="A595" s="33" t="s">
        <v>3827</v>
      </c>
      <c r="B595" s="32"/>
      <c r="C595" s="32"/>
      <c r="D595" s="32"/>
      <c r="E595" s="32"/>
      <c r="F595" s="32" t="s">
        <v>3828</v>
      </c>
      <c r="G595" s="32"/>
    </row>
    <row r="596" spans="1:7" ht="15" customHeight="1">
      <c r="A596" s="33" t="s">
        <v>3829</v>
      </c>
      <c r="B596" s="32"/>
      <c r="C596" s="32"/>
      <c r="D596" s="32"/>
      <c r="E596" s="32"/>
      <c r="F596" s="32" t="s">
        <v>3830</v>
      </c>
      <c r="G596" s="32"/>
    </row>
    <row r="597" spans="1:7" ht="15" customHeight="1">
      <c r="A597" s="33" t="s">
        <v>3831</v>
      </c>
      <c r="B597" s="32"/>
      <c r="C597" s="32"/>
      <c r="D597" s="32"/>
      <c r="E597" s="32"/>
      <c r="F597" s="32" t="s">
        <v>3832</v>
      </c>
      <c r="G597" s="32"/>
    </row>
    <row r="598" spans="1:7" ht="15" customHeight="1">
      <c r="A598" s="33" t="s">
        <v>3833</v>
      </c>
      <c r="B598" s="32"/>
      <c r="C598" s="32"/>
      <c r="D598" s="32"/>
      <c r="E598" s="32" t="s">
        <v>3834</v>
      </c>
      <c r="F598" s="32"/>
      <c r="G598" s="32"/>
    </row>
    <row r="599" spans="1:7" ht="15" customHeight="1">
      <c r="A599" s="42" t="s">
        <v>3835</v>
      </c>
      <c r="B599" s="41"/>
      <c r="C599" s="41"/>
      <c r="D599" s="41"/>
      <c r="E599" s="41" t="s">
        <v>3836</v>
      </c>
      <c r="F599" s="41"/>
      <c r="G599" s="41"/>
    </row>
    <row r="600" spans="1:7" ht="15" customHeight="1">
      <c r="A600" s="33" t="s">
        <v>3837</v>
      </c>
      <c r="B600" s="32"/>
      <c r="C600" s="32"/>
      <c r="D600" s="32"/>
      <c r="E600" s="32" t="s">
        <v>12</v>
      </c>
      <c r="F600" s="32" t="s">
        <v>3836</v>
      </c>
      <c r="G600" s="32"/>
    </row>
    <row r="601" spans="1:7" ht="15" customHeight="1">
      <c r="A601" s="33" t="s">
        <v>3838</v>
      </c>
      <c r="B601" s="32"/>
      <c r="C601" s="32"/>
      <c r="D601" s="32"/>
      <c r="E601" s="32"/>
      <c r="F601" s="32" t="s">
        <v>3839</v>
      </c>
      <c r="G601" s="32"/>
    </row>
    <row r="602" spans="1:7" ht="15" customHeight="1">
      <c r="A602" s="33" t="s">
        <v>3840</v>
      </c>
      <c r="B602" s="32"/>
      <c r="C602" s="32"/>
      <c r="D602" s="32"/>
      <c r="E602" s="32"/>
      <c r="F602" s="32" t="s">
        <v>3841</v>
      </c>
      <c r="G602" s="32"/>
    </row>
    <row r="603" spans="1:7" ht="15" customHeight="1">
      <c r="A603" s="33" t="s">
        <v>3842</v>
      </c>
      <c r="B603" s="32"/>
      <c r="C603" s="32"/>
      <c r="D603" s="32"/>
      <c r="E603" s="32" t="s">
        <v>3843</v>
      </c>
      <c r="F603" s="32"/>
      <c r="G603" s="32"/>
    </row>
    <row r="604" spans="1:7" ht="15" customHeight="1">
      <c r="A604" s="42" t="s">
        <v>3844</v>
      </c>
      <c r="B604" s="41"/>
      <c r="C604" s="41"/>
      <c r="D604" s="41"/>
      <c r="E604" s="41" t="s">
        <v>3845</v>
      </c>
      <c r="F604" s="41"/>
      <c r="G604" s="41"/>
    </row>
    <row r="605" spans="1:7" ht="15" customHeight="1">
      <c r="A605" s="33" t="s">
        <v>3846</v>
      </c>
      <c r="B605" s="32"/>
      <c r="C605" s="32"/>
      <c r="D605" s="32"/>
      <c r="E605" s="32"/>
      <c r="F605" s="32" t="s">
        <v>3847</v>
      </c>
      <c r="G605" s="32"/>
    </row>
    <row r="606" spans="1:7" ht="15" customHeight="1">
      <c r="A606" s="33" t="s">
        <v>3848</v>
      </c>
      <c r="B606" s="32"/>
      <c r="C606" s="32"/>
      <c r="D606" s="32"/>
      <c r="E606" s="32"/>
      <c r="F606" s="32" t="s">
        <v>3849</v>
      </c>
      <c r="G606" s="32"/>
    </row>
    <row r="607" spans="1:7" ht="15" customHeight="1">
      <c r="A607" s="33" t="s">
        <v>3850</v>
      </c>
      <c r="B607" s="32"/>
      <c r="C607" s="32"/>
      <c r="D607" s="32"/>
      <c r="E607" s="32"/>
      <c r="F607" s="32" t="s">
        <v>3851</v>
      </c>
      <c r="G607" s="32"/>
    </row>
    <row r="608" spans="1:7" ht="15" customHeight="1">
      <c r="A608" s="42" t="s">
        <v>3852</v>
      </c>
      <c r="B608" s="41"/>
      <c r="C608" s="41"/>
      <c r="D608" s="41" t="s">
        <v>3853</v>
      </c>
      <c r="E608" s="41"/>
      <c r="F608" s="41"/>
      <c r="G608" s="41"/>
    </row>
    <row r="609" spans="1:7" ht="15" customHeight="1">
      <c r="A609" s="33" t="s">
        <v>3854</v>
      </c>
      <c r="B609" s="32"/>
      <c r="C609" s="32"/>
      <c r="D609" s="32"/>
      <c r="E609" s="32" t="s">
        <v>3855</v>
      </c>
      <c r="F609" s="32"/>
      <c r="G609" s="32"/>
    </row>
    <row r="610" spans="1:7" ht="15" customHeight="1">
      <c r="A610" s="33" t="s">
        <v>3856</v>
      </c>
      <c r="B610" s="32"/>
      <c r="C610" s="32"/>
      <c r="D610" s="32"/>
      <c r="E610" s="32" t="s">
        <v>3857</v>
      </c>
      <c r="F610" s="32"/>
      <c r="G610" s="32"/>
    </row>
    <row r="611" spans="1:7" ht="15" customHeight="1">
      <c r="A611" s="42" t="s">
        <v>3858</v>
      </c>
      <c r="B611" s="41"/>
      <c r="C611" s="41"/>
      <c r="D611" s="41"/>
      <c r="E611" s="41" t="s">
        <v>3859</v>
      </c>
      <c r="F611" s="41"/>
      <c r="G611" s="41"/>
    </row>
    <row r="612" spans="1:7" ht="15" customHeight="1">
      <c r="A612" s="33" t="s">
        <v>3860</v>
      </c>
      <c r="B612" s="32"/>
      <c r="C612" s="32"/>
      <c r="D612" s="32"/>
      <c r="E612" s="32" t="s">
        <v>12</v>
      </c>
      <c r="F612" s="32" t="s">
        <v>3859</v>
      </c>
      <c r="G612" s="32"/>
    </row>
    <row r="613" spans="1:7" ht="15" customHeight="1">
      <c r="A613" s="33" t="s">
        <v>3861</v>
      </c>
      <c r="B613" s="32"/>
      <c r="C613" s="32"/>
      <c r="D613" s="32"/>
      <c r="E613" s="32"/>
      <c r="F613" s="32" t="s">
        <v>3862</v>
      </c>
      <c r="G613" s="32"/>
    </row>
    <row r="614" spans="1:7" ht="15" customHeight="1">
      <c r="A614" s="33" t="s">
        <v>3863</v>
      </c>
      <c r="B614" s="32"/>
      <c r="C614" s="32"/>
      <c r="D614" s="32"/>
      <c r="E614" s="32"/>
      <c r="F614" s="32" t="s">
        <v>3864</v>
      </c>
      <c r="G614" s="32"/>
    </row>
    <row r="615" spans="1:7" ht="15" customHeight="1">
      <c r="A615" s="42" t="s">
        <v>3865</v>
      </c>
      <c r="B615" s="41"/>
      <c r="C615" s="41"/>
      <c r="D615" s="41"/>
      <c r="E615" s="41" t="s">
        <v>3866</v>
      </c>
      <c r="F615" s="41"/>
      <c r="G615" s="41"/>
    </row>
    <row r="616" spans="1:7" ht="15" customHeight="1">
      <c r="A616" s="33" t="s">
        <v>3867</v>
      </c>
      <c r="B616" s="32"/>
      <c r="C616" s="32"/>
      <c r="D616" s="32"/>
      <c r="E616" s="32"/>
      <c r="F616" s="32" t="s">
        <v>3868</v>
      </c>
      <c r="G616" s="32"/>
    </row>
    <row r="617" spans="1:7" ht="15" customHeight="1">
      <c r="A617" s="33" t="s">
        <v>3869</v>
      </c>
      <c r="B617" s="32"/>
      <c r="C617" s="32"/>
      <c r="D617" s="32"/>
      <c r="E617" s="32"/>
      <c r="F617" s="32" t="s">
        <v>3870</v>
      </c>
      <c r="G617" s="32"/>
    </row>
    <row r="618" spans="1:7" ht="15" customHeight="1">
      <c r="A618" s="33" t="s">
        <v>3871</v>
      </c>
      <c r="B618" s="32"/>
      <c r="C618" s="32"/>
      <c r="D618" s="32"/>
      <c r="E618" s="32" t="s">
        <v>12</v>
      </c>
      <c r="F618" s="32" t="s">
        <v>3866</v>
      </c>
      <c r="G618" s="32"/>
    </row>
    <row r="619" spans="1:7" ht="15" customHeight="1">
      <c r="A619" s="42" t="s">
        <v>3872</v>
      </c>
      <c r="B619" s="41"/>
      <c r="C619" s="41"/>
      <c r="D619" s="41" t="s">
        <v>3873</v>
      </c>
      <c r="E619" s="41"/>
      <c r="F619" s="41"/>
      <c r="G619" s="41"/>
    </row>
    <row r="620" spans="1:7" ht="15" customHeight="1">
      <c r="A620" s="33" t="s">
        <v>3874</v>
      </c>
      <c r="B620" s="32"/>
      <c r="C620" s="32"/>
      <c r="D620" s="32"/>
      <c r="E620" s="32" t="s">
        <v>3875</v>
      </c>
      <c r="F620" s="32"/>
      <c r="G620" s="32"/>
    </row>
    <row r="621" spans="1:7" ht="15" customHeight="1">
      <c r="A621" s="33" t="s">
        <v>3876</v>
      </c>
      <c r="B621" s="32"/>
      <c r="C621" s="32"/>
      <c r="D621" s="32"/>
      <c r="E621" s="32" t="s">
        <v>3877</v>
      </c>
      <c r="F621" s="32"/>
      <c r="G621" s="32"/>
    </row>
    <row r="622" spans="1:7" ht="15" customHeight="1">
      <c r="A622" s="42" t="s">
        <v>3878</v>
      </c>
      <c r="B622" s="41"/>
      <c r="C622" s="41"/>
      <c r="D622" s="41"/>
      <c r="E622" s="41" t="s">
        <v>3879</v>
      </c>
      <c r="F622" s="41"/>
      <c r="G622" s="41"/>
    </row>
    <row r="623" spans="1:7" ht="15" customHeight="1">
      <c r="A623" s="33" t="s">
        <v>3880</v>
      </c>
      <c r="B623" s="32"/>
      <c r="C623" s="32"/>
      <c r="D623" s="32"/>
      <c r="E623" s="32" t="s">
        <v>12</v>
      </c>
      <c r="F623" s="32" t="s">
        <v>3879</v>
      </c>
      <c r="G623" s="32"/>
    </row>
    <row r="624" spans="1:7" ht="15" customHeight="1">
      <c r="A624" s="33" t="s">
        <v>3881</v>
      </c>
      <c r="B624" s="32"/>
      <c r="C624" s="32"/>
      <c r="D624" s="32"/>
      <c r="E624" s="32"/>
      <c r="F624" s="32" t="s">
        <v>3882</v>
      </c>
      <c r="G624" s="32"/>
    </row>
    <row r="625" spans="1:7" ht="15" customHeight="1">
      <c r="A625" s="33" t="s">
        <v>3883</v>
      </c>
      <c r="B625" s="32"/>
      <c r="C625" s="32"/>
      <c r="D625" s="32"/>
      <c r="E625" s="32"/>
      <c r="F625" s="32" t="s">
        <v>3884</v>
      </c>
      <c r="G625" s="32"/>
    </row>
    <row r="626" spans="1:7" ht="15" customHeight="1">
      <c r="A626" s="33" t="s">
        <v>3885</v>
      </c>
      <c r="B626" s="32"/>
      <c r="C626" s="32"/>
      <c r="D626" s="32"/>
      <c r="E626" s="32" t="s">
        <v>3886</v>
      </c>
      <c r="F626" s="32"/>
      <c r="G626" s="32"/>
    </row>
    <row r="627" spans="1:7" ht="15" customHeight="1">
      <c r="A627" s="42" t="s">
        <v>3887</v>
      </c>
      <c r="B627" s="41"/>
      <c r="C627" s="41"/>
      <c r="D627" s="41"/>
      <c r="E627" s="41" t="s">
        <v>3888</v>
      </c>
      <c r="F627" s="41"/>
      <c r="G627" s="41"/>
    </row>
    <row r="628" spans="1:7" ht="15" customHeight="1">
      <c r="A628" s="33" t="s">
        <v>3889</v>
      </c>
      <c r="B628" s="32"/>
      <c r="C628" s="32"/>
      <c r="D628" s="32"/>
      <c r="E628" s="32" t="s">
        <v>12</v>
      </c>
      <c r="F628" s="32" t="s">
        <v>3888</v>
      </c>
      <c r="G628" s="32"/>
    </row>
    <row r="629" spans="1:7" ht="15" customHeight="1">
      <c r="A629" s="33" t="s">
        <v>3890</v>
      </c>
      <c r="B629" s="32"/>
      <c r="C629" s="32"/>
      <c r="D629" s="32"/>
      <c r="E629" s="32"/>
      <c r="F629" s="32" t="s">
        <v>3891</v>
      </c>
      <c r="G629" s="32"/>
    </row>
    <row r="630" spans="1:7" ht="15" customHeight="1">
      <c r="A630" s="33" t="s">
        <v>3892</v>
      </c>
      <c r="B630" s="32"/>
      <c r="C630" s="32"/>
      <c r="D630" s="32"/>
      <c r="E630" s="32"/>
      <c r="F630" s="32" t="s">
        <v>3893</v>
      </c>
      <c r="G630" s="32"/>
    </row>
    <row r="631" spans="1:7" ht="15" customHeight="1">
      <c r="A631" s="29" t="s">
        <v>3894</v>
      </c>
      <c r="B631" s="32"/>
      <c r="C631" s="32"/>
      <c r="D631" s="32"/>
      <c r="E631" s="32"/>
      <c r="F631" s="32" t="s">
        <v>3895</v>
      </c>
      <c r="G631" s="32"/>
    </row>
    <row r="632" spans="1:7" ht="15" customHeight="1">
      <c r="A632" s="42" t="s">
        <v>3896</v>
      </c>
      <c r="B632" s="41"/>
      <c r="C632" s="41"/>
      <c r="D632" s="41" t="s">
        <v>3897</v>
      </c>
      <c r="E632" s="41"/>
      <c r="F632" s="41"/>
      <c r="G632" s="41"/>
    </row>
    <row r="633" spans="1:7" ht="15" customHeight="1">
      <c r="A633" s="42" t="s">
        <v>3898</v>
      </c>
      <c r="B633" s="41"/>
      <c r="C633" s="41"/>
      <c r="D633" s="41" t="s">
        <v>12</v>
      </c>
      <c r="E633" s="41" t="s">
        <v>3897</v>
      </c>
      <c r="F633" s="41"/>
      <c r="G633" s="41"/>
    </row>
    <row r="634" spans="1:7" ht="15" customHeight="1">
      <c r="A634" s="33" t="s">
        <v>3899</v>
      </c>
      <c r="B634" s="32"/>
      <c r="C634" s="32"/>
      <c r="D634" s="32" t="s">
        <v>12</v>
      </c>
      <c r="E634" s="32" t="s">
        <v>12</v>
      </c>
      <c r="F634" s="32" t="s">
        <v>3900</v>
      </c>
      <c r="G634" s="32"/>
    </row>
    <row r="635" spans="1:7" ht="15" customHeight="1">
      <c r="A635" s="33">
        <v>5002100200</v>
      </c>
      <c r="B635" s="32"/>
      <c r="C635" s="32"/>
      <c r="D635" s="32"/>
      <c r="E635" s="32"/>
      <c r="F635" s="32" t="s">
        <v>3901</v>
      </c>
      <c r="G635" s="32"/>
    </row>
    <row r="636" spans="1:7" ht="15" customHeight="1">
      <c r="A636" s="42" t="s">
        <v>3902</v>
      </c>
      <c r="B636" s="41"/>
      <c r="C636" s="41"/>
      <c r="D636" s="41" t="s">
        <v>3903</v>
      </c>
      <c r="E636" s="41"/>
      <c r="F636" s="41"/>
      <c r="G636" s="41"/>
    </row>
    <row r="637" spans="1:7" ht="15" customHeight="1">
      <c r="A637" s="33" t="s">
        <v>3904</v>
      </c>
      <c r="B637" s="32"/>
      <c r="C637" s="32"/>
      <c r="D637" s="32" t="s">
        <v>12</v>
      </c>
      <c r="E637" s="32" t="s">
        <v>3903</v>
      </c>
      <c r="F637" s="32"/>
      <c r="G637" s="32"/>
    </row>
    <row r="638" spans="1:7" ht="15" customHeight="1">
      <c r="A638" s="42">
        <v>5002150000</v>
      </c>
      <c r="B638" s="41"/>
      <c r="C638" s="41"/>
      <c r="D638" s="41" t="s">
        <v>3905</v>
      </c>
      <c r="E638" s="41"/>
      <c r="F638" s="41"/>
      <c r="G638" s="41"/>
    </row>
    <row r="639" spans="1:7" ht="15" customHeight="1">
      <c r="A639" s="33">
        <v>5002150100</v>
      </c>
      <c r="B639" s="32"/>
      <c r="C639" s="32"/>
      <c r="D639" s="32"/>
      <c r="E639" s="32" t="s">
        <v>3905</v>
      </c>
      <c r="F639" s="32"/>
      <c r="G639" s="32"/>
    </row>
    <row r="640" spans="1:7" ht="15" customHeight="1">
      <c r="A640" s="42" t="s">
        <v>3906</v>
      </c>
      <c r="B640" s="41"/>
      <c r="C640" s="41"/>
      <c r="D640" s="41" t="s">
        <v>3907</v>
      </c>
      <c r="E640" s="41"/>
      <c r="F640" s="41"/>
      <c r="G640" s="41"/>
    </row>
    <row r="641" spans="1:7" ht="15" customHeight="1">
      <c r="A641" s="39" t="s">
        <v>3908</v>
      </c>
      <c r="B641" s="38"/>
      <c r="C641" s="38"/>
      <c r="D641" s="38" t="s">
        <v>12</v>
      </c>
      <c r="E641" s="38" t="s">
        <v>3907</v>
      </c>
      <c r="F641" s="38"/>
      <c r="G641" s="38"/>
    </row>
    <row r="642" spans="1:7" ht="15" customHeight="1">
      <c r="A642" s="42" t="s">
        <v>3909</v>
      </c>
      <c r="B642" s="41"/>
      <c r="C642" s="41"/>
      <c r="D642" s="41" t="s">
        <v>3910</v>
      </c>
      <c r="E642" s="41"/>
      <c r="F642" s="41"/>
      <c r="G642" s="41"/>
    </row>
    <row r="643" spans="1:7" ht="15" customHeight="1">
      <c r="A643" s="33" t="s">
        <v>3911</v>
      </c>
      <c r="B643" s="32"/>
      <c r="C643" s="32"/>
      <c r="D643" s="32" t="s">
        <v>12</v>
      </c>
      <c r="E643" s="32" t="s">
        <v>3910</v>
      </c>
      <c r="F643" s="32"/>
      <c r="G643" s="32"/>
    </row>
    <row r="644" spans="1:7" ht="15" customHeight="1">
      <c r="A644" s="42" t="s">
        <v>3912</v>
      </c>
      <c r="B644" s="41" t="s">
        <v>3913</v>
      </c>
      <c r="C644" s="41"/>
      <c r="D644" s="41"/>
      <c r="E644" s="41"/>
      <c r="F644" s="41"/>
      <c r="G644" s="41"/>
    </row>
    <row r="645" spans="1:7" ht="15" customHeight="1">
      <c r="A645" s="42" t="s">
        <v>3914</v>
      </c>
      <c r="B645" s="41"/>
      <c r="C645" s="41" t="s">
        <v>3915</v>
      </c>
      <c r="D645" s="41"/>
      <c r="E645" s="41"/>
      <c r="F645" s="41"/>
      <c r="G645" s="41"/>
    </row>
    <row r="646" spans="1:7" ht="15" customHeight="1">
      <c r="A646" s="33" t="s">
        <v>3916</v>
      </c>
      <c r="B646" s="32"/>
      <c r="C646" s="32" t="s">
        <v>12</v>
      </c>
      <c r="D646" s="32" t="s">
        <v>3915</v>
      </c>
      <c r="E646" s="32"/>
      <c r="F646" s="32"/>
      <c r="G646" s="32"/>
    </row>
    <row r="647" spans="1:7" ht="15" customHeight="1">
      <c r="A647" s="33" t="s">
        <v>3917</v>
      </c>
      <c r="B647" s="32"/>
      <c r="C647" s="32" t="s">
        <v>12</v>
      </c>
      <c r="D647" s="32" t="s">
        <v>3918</v>
      </c>
      <c r="E647" s="32"/>
      <c r="F647" s="32"/>
      <c r="G647" s="32"/>
    </row>
    <row r="648" spans="1:7" ht="15" customHeight="1">
      <c r="A648" s="33" t="s">
        <v>3919</v>
      </c>
      <c r="B648" s="32"/>
      <c r="C648" s="32"/>
      <c r="D648" s="32" t="s">
        <v>3920</v>
      </c>
      <c r="E648" s="32"/>
      <c r="F648" s="32"/>
      <c r="G648" s="32"/>
    </row>
    <row r="649" spans="1:7" ht="15" customHeight="1">
      <c r="A649" s="33" t="s">
        <v>3921</v>
      </c>
      <c r="B649" s="32"/>
      <c r="C649" s="32" t="s">
        <v>12</v>
      </c>
      <c r="D649" s="32" t="s">
        <v>3922</v>
      </c>
      <c r="E649" s="32"/>
      <c r="F649" s="32"/>
      <c r="G649" s="32"/>
    </row>
    <row r="650" spans="1:7" ht="15" customHeight="1">
      <c r="A650" s="33" t="s">
        <v>3923</v>
      </c>
      <c r="B650" s="32"/>
      <c r="C650" s="32" t="s">
        <v>12</v>
      </c>
      <c r="D650" s="32" t="s">
        <v>3924</v>
      </c>
      <c r="E650" s="32"/>
      <c r="F650" s="32"/>
      <c r="G650" s="32"/>
    </row>
    <row r="651" spans="1:7" ht="15" customHeight="1">
      <c r="A651" s="33" t="s">
        <v>3925</v>
      </c>
      <c r="B651" s="32"/>
      <c r="C651" s="32" t="s">
        <v>12</v>
      </c>
      <c r="D651" s="32" t="s">
        <v>3926</v>
      </c>
      <c r="E651" s="32"/>
      <c r="F651" s="32"/>
      <c r="G651" s="32"/>
    </row>
    <row r="652" spans="1:7" ht="15" customHeight="1">
      <c r="A652" s="33" t="s">
        <v>3927</v>
      </c>
      <c r="B652" s="32"/>
      <c r="C652" s="32" t="s">
        <v>12</v>
      </c>
      <c r="D652" s="32" t="s">
        <v>3928</v>
      </c>
      <c r="E652" s="32"/>
      <c r="F652" s="32"/>
      <c r="G652" s="32"/>
    </row>
    <row r="653" spans="1:7" ht="15" customHeight="1">
      <c r="A653" s="42" t="s">
        <v>3929</v>
      </c>
      <c r="B653" s="41"/>
      <c r="C653" s="41" t="s">
        <v>3930</v>
      </c>
      <c r="D653" s="41"/>
      <c r="E653" s="41"/>
      <c r="F653" s="41"/>
      <c r="G653" s="41"/>
    </row>
    <row r="654" spans="1:7" ht="15" customHeight="1">
      <c r="A654" s="33" t="s">
        <v>3931</v>
      </c>
      <c r="B654" s="32"/>
      <c r="C654" s="32" t="s">
        <v>12</v>
      </c>
      <c r="D654" s="32" t="s">
        <v>3932</v>
      </c>
      <c r="E654" s="32"/>
      <c r="F654" s="32"/>
      <c r="G654" s="32"/>
    </row>
    <row r="655" spans="1:7" ht="15" customHeight="1">
      <c r="A655" s="42" t="s">
        <v>3933</v>
      </c>
      <c r="B655" s="41"/>
      <c r="C655" s="41" t="s">
        <v>3706</v>
      </c>
      <c r="D655" s="41"/>
      <c r="E655" s="41"/>
      <c r="F655" s="41"/>
      <c r="G655" s="41"/>
    </row>
    <row r="656" spans="1:7" ht="15" customHeight="1">
      <c r="A656" s="33" t="s">
        <v>3934</v>
      </c>
      <c r="B656" s="32"/>
      <c r="C656" s="32" t="s">
        <v>12</v>
      </c>
      <c r="D656" s="32" t="s">
        <v>3706</v>
      </c>
      <c r="E656" s="32"/>
      <c r="F656" s="32"/>
      <c r="G656" s="32"/>
    </row>
    <row r="657" spans="1:7" ht="15" customHeight="1">
      <c r="A657" s="42" t="s">
        <v>3935</v>
      </c>
      <c r="B657" s="41"/>
      <c r="C657" s="41" t="s">
        <v>3710</v>
      </c>
      <c r="D657" s="41"/>
      <c r="E657" s="41"/>
      <c r="F657" s="41"/>
      <c r="G657" s="41"/>
    </row>
    <row r="658" spans="1:7" ht="15" customHeight="1">
      <c r="A658" s="33" t="s">
        <v>3936</v>
      </c>
      <c r="B658" s="32"/>
      <c r="C658" s="32" t="s">
        <v>12</v>
      </c>
      <c r="D658" s="32" t="s">
        <v>3937</v>
      </c>
      <c r="E658" s="32"/>
      <c r="F658" s="32"/>
      <c r="G658" s="32"/>
    </row>
    <row r="659" spans="1:7" ht="15" customHeight="1">
      <c r="A659" s="33" t="s">
        <v>3938</v>
      </c>
      <c r="B659" s="32"/>
      <c r="C659" s="32" t="s">
        <v>12</v>
      </c>
      <c r="D659" s="32" t="s">
        <v>3712</v>
      </c>
      <c r="E659" s="32"/>
      <c r="F659" s="32"/>
      <c r="G659" s="32"/>
    </row>
    <row r="660" spans="1:7" ht="15" customHeight="1">
      <c r="A660" s="33" t="s">
        <v>3939</v>
      </c>
      <c r="B660" s="32"/>
      <c r="C660" s="32" t="s">
        <v>12</v>
      </c>
      <c r="D660" s="32" t="s">
        <v>3940</v>
      </c>
      <c r="E660" s="32"/>
      <c r="F660" s="32"/>
      <c r="G660" s="32"/>
    </row>
    <row r="661" spans="1:7" ht="15" customHeight="1">
      <c r="A661" s="33" t="s">
        <v>3941</v>
      </c>
      <c r="B661" s="32"/>
      <c r="C661" s="32" t="s">
        <v>12</v>
      </c>
      <c r="D661" s="32" t="s">
        <v>3942</v>
      </c>
      <c r="E661" s="32"/>
      <c r="F661" s="32"/>
      <c r="G661" s="32"/>
    </row>
    <row r="662" spans="1:7" ht="15" customHeight="1">
      <c r="A662" s="33" t="s">
        <v>3943</v>
      </c>
      <c r="B662" s="32"/>
      <c r="C662" s="32" t="s">
        <v>12</v>
      </c>
      <c r="D662" s="32" t="s">
        <v>3944</v>
      </c>
      <c r="E662" s="32"/>
      <c r="F662" s="32"/>
      <c r="G662" s="32"/>
    </row>
    <row r="663" spans="1:7" ht="15" customHeight="1">
      <c r="A663" s="33" t="s">
        <v>3945</v>
      </c>
      <c r="B663" s="32"/>
      <c r="C663" s="32" t="s">
        <v>12</v>
      </c>
      <c r="D663" s="32" t="s">
        <v>3946</v>
      </c>
      <c r="E663" s="32"/>
      <c r="F663" s="32"/>
      <c r="G663" s="32"/>
    </row>
    <row r="664" spans="1:7" ht="15" customHeight="1">
      <c r="A664" s="42" t="s">
        <v>3947</v>
      </c>
      <c r="B664" s="41"/>
      <c r="C664" s="41" t="s">
        <v>3948</v>
      </c>
      <c r="D664" s="41"/>
      <c r="E664" s="41"/>
      <c r="F664" s="41"/>
      <c r="G664" s="41"/>
    </row>
    <row r="665" spans="1:7" ht="15" customHeight="1">
      <c r="A665" s="33" t="s">
        <v>3949</v>
      </c>
      <c r="B665" s="32"/>
      <c r="C665" s="32" t="s">
        <v>12</v>
      </c>
      <c r="D665" s="32" t="s">
        <v>3950</v>
      </c>
      <c r="E665" s="32"/>
      <c r="F665" s="32"/>
      <c r="G665" s="32"/>
    </row>
    <row r="666" spans="1:7" ht="15" customHeight="1">
      <c r="A666" s="33" t="s">
        <v>3951</v>
      </c>
      <c r="B666" s="32"/>
      <c r="C666" s="32" t="s">
        <v>12</v>
      </c>
      <c r="D666" s="32" t="s">
        <v>3952</v>
      </c>
      <c r="E666" s="32"/>
      <c r="F666" s="32"/>
      <c r="G666" s="32"/>
    </row>
    <row r="667" spans="1:7" ht="15" customHeight="1">
      <c r="A667" s="42" t="s">
        <v>3953</v>
      </c>
      <c r="B667" s="41"/>
      <c r="C667" s="41" t="s">
        <v>3954</v>
      </c>
      <c r="D667" s="41"/>
      <c r="E667" s="41"/>
      <c r="F667" s="41"/>
      <c r="G667" s="41"/>
    </row>
    <row r="668" spans="1:7" ht="15" customHeight="1">
      <c r="A668" s="33" t="s">
        <v>3955</v>
      </c>
      <c r="B668" s="32"/>
      <c r="C668" s="32" t="s">
        <v>12</v>
      </c>
      <c r="D668" s="32" t="s">
        <v>3954</v>
      </c>
      <c r="E668" s="32"/>
      <c r="F668" s="32"/>
      <c r="G668" s="32"/>
    </row>
    <row r="669" spans="1:7" ht="15" customHeight="1">
      <c r="A669" s="42" t="s">
        <v>3956</v>
      </c>
      <c r="B669" s="41"/>
      <c r="C669" s="41" t="s">
        <v>3957</v>
      </c>
      <c r="D669" s="41"/>
      <c r="E669" s="41"/>
      <c r="F669" s="41"/>
      <c r="G669" s="41"/>
    </row>
    <row r="670" spans="1:7" ht="15" customHeight="1">
      <c r="A670" s="33" t="s">
        <v>3958</v>
      </c>
      <c r="B670" s="32"/>
      <c r="C670" s="32" t="s">
        <v>12</v>
      </c>
      <c r="D670" s="32" t="s">
        <v>3957</v>
      </c>
      <c r="E670" s="32"/>
      <c r="F670" s="32"/>
      <c r="G670" s="32"/>
    </row>
    <row r="671" spans="1:7" ht="15" customHeight="1">
      <c r="A671" s="42" t="s">
        <v>3959</v>
      </c>
      <c r="B671" s="41"/>
      <c r="C671" s="41" t="s">
        <v>3960</v>
      </c>
      <c r="D671" s="41"/>
      <c r="E671" s="41"/>
      <c r="F671" s="41"/>
      <c r="G671" s="41"/>
    </row>
    <row r="672" spans="1:7" ht="15" customHeight="1">
      <c r="A672" s="33" t="s">
        <v>3961</v>
      </c>
      <c r="B672" s="32"/>
      <c r="C672" s="32" t="s">
        <v>12</v>
      </c>
      <c r="D672" s="32" t="s">
        <v>3960</v>
      </c>
      <c r="E672" s="32"/>
      <c r="F672" s="32"/>
      <c r="G672" s="32"/>
    </row>
    <row r="673" spans="1:7" ht="15" customHeight="1">
      <c r="A673" s="42" t="s">
        <v>3962</v>
      </c>
      <c r="B673" s="41"/>
      <c r="C673" s="41" t="s">
        <v>3963</v>
      </c>
      <c r="D673" s="41"/>
      <c r="E673" s="41"/>
      <c r="F673" s="41"/>
      <c r="G673" s="41"/>
    </row>
    <row r="674" spans="1:7" ht="15" customHeight="1">
      <c r="A674" s="33" t="s">
        <v>3964</v>
      </c>
      <c r="B674" s="32"/>
      <c r="C674" s="32" t="s">
        <v>12</v>
      </c>
      <c r="D674" s="32" t="s">
        <v>3963</v>
      </c>
      <c r="E674" s="32"/>
      <c r="F674" s="32"/>
      <c r="G674" s="32"/>
    </row>
    <row r="675" spans="1:7" ht="15" customHeight="1">
      <c r="A675" s="42" t="s">
        <v>3965</v>
      </c>
      <c r="B675" s="41"/>
      <c r="C675" s="41" t="s">
        <v>3966</v>
      </c>
      <c r="D675" s="41"/>
      <c r="E675" s="41"/>
      <c r="F675" s="41"/>
      <c r="G675" s="41"/>
    </row>
    <row r="676" spans="1:7" ht="15" customHeight="1">
      <c r="A676" s="33" t="s">
        <v>3967</v>
      </c>
      <c r="B676" s="32"/>
      <c r="C676" s="32" t="s">
        <v>12</v>
      </c>
      <c r="D676" s="32" t="s">
        <v>3966</v>
      </c>
      <c r="E676" s="32"/>
      <c r="F676" s="32"/>
      <c r="G676" s="32"/>
    </row>
    <row r="677" spans="1:7" ht="15" customHeight="1">
      <c r="A677" s="42" t="s">
        <v>3968</v>
      </c>
      <c r="B677" s="41"/>
      <c r="C677" s="41" t="s">
        <v>3969</v>
      </c>
      <c r="D677" s="41"/>
      <c r="E677" s="41"/>
      <c r="F677" s="41"/>
      <c r="G677" s="41"/>
    </row>
    <row r="678" spans="1:7" ht="15" customHeight="1">
      <c r="A678" s="33" t="s">
        <v>3970</v>
      </c>
      <c r="B678" s="32"/>
      <c r="C678" s="32" t="s">
        <v>12</v>
      </c>
      <c r="D678" s="32" t="s">
        <v>3969</v>
      </c>
      <c r="E678" s="32"/>
      <c r="F678" s="32"/>
      <c r="G678" s="32"/>
    </row>
    <row r="679" spans="1:7" ht="15" customHeight="1">
      <c r="A679" s="42" t="s">
        <v>3971</v>
      </c>
      <c r="B679" s="41"/>
      <c r="C679" s="41" t="s">
        <v>3972</v>
      </c>
      <c r="D679" s="41"/>
      <c r="E679" s="41"/>
      <c r="F679" s="41"/>
      <c r="G679" s="41"/>
    </row>
    <row r="680" spans="1:7" ht="15" customHeight="1">
      <c r="A680" s="33" t="s">
        <v>3973</v>
      </c>
      <c r="B680" s="32"/>
      <c r="C680" s="32" t="s">
        <v>12</v>
      </c>
      <c r="D680" s="32" t="s">
        <v>3972</v>
      </c>
      <c r="E680" s="32"/>
      <c r="F680" s="32"/>
      <c r="G680" s="32"/>
    </row>
    <row r="681" spans="1:7" ht="15" customHeight="1">
      <c r="A681" s="42" t="s">
        <v>3974</v>
      </c>
      <c r="B681" s="41"/>
      <c r="C681" s="41" t="s">
        <v>3975</v>
      </c>
      <c r="D681" s="41"/>
      <c r="E681" s="41"/>
      <c r="F681" s="41"/>
      <c r="G681" s="41"/>
    </row>
    <row r="682" spans="1:7" ht="15" customHeight="1">
      <c r="A682" s="33" t="s">
        <v>3976</v>
      </c>
      <c r="B682" s="32"/>
      <c r="C682" s="32" t="s">
        <v>12</v>
      </c>
      <c r="D682" s="32" t="s">
        <v>3975</v>
      </c>
      <c r="E682" s="32"/>
      <c r="F682" s="32"/>
      <c r="G682" s="32"/>
    </row>
    <row r="683" spans="1:7" ht="15" customHeight="1">
      <c r="A683" s="42" t="s">
        <v>3977</v>
      </c>
      <c r="B683" s="41"/>
      <c r="C683" s="41" t="s">
        <v>3978</v>
      </c>
      <c r="D683" s="41"/>
      <c r="E683" s="41"/>
      <c r="F683" s="41"/>
      <c r="G683" s="41"/>
    </row>
    <row r="684" spans="1:7" ht="15" customHeight="1">
      <c r="A684" s="33" t="s">
        <v>3979</v>
      </c>
      <c r="B684" s="32"/>
      <c r="C684" s="32" t="s">
        <v>12</v>
      </c>
      <c r="D684" s="32" t="s">
        <v>3978</v>
      </c>
      <c r="E684" s="32"/>
      <c r="F684" s="32"/>
      <c r="G684" s="32"/>
    </row>
    <row r="685" spans="1:7" ht="15" customHeight="1">
      <c r="A685" s="42" t="s">
        <v>3980</v>
      </c>
      <c r="B685" s="41"/>
      <c r="C685" s="41" t="s">
        <v>3981</v>
      </c>
      <c r="D685" s="41"/>
      <c r="E685" s="41"/>
      <c r="F685" s="41"/>
      <c r="G685" s="41"/>
    </row>
    <row r="686" spans="1:7" ht="15" customHeight="1">
      <c r="A686" s="33" t="s">
        <v>3982</v>
      </c>
      <c r="B686" s="32"/>
      <c r="C686" s="32" t="s">
        <v>12</v>
      </c>
      <c r="D686" s="32" t="s">
        <v>3981</v>
      </c>
      <c r="E686" s="32"/>
      <c r="F686" s="32"/>
      <c r="G686" s="32"/>
    </row>
    <row r="687" spans="1:7" ht="15" customHeight="1">
      <c r="A687" s="42" t="s">
        <v>3983</v>
      </c>
      <c r="B687" s="41"/>
      <c r="C687" s="41" t="s">
        <v>3984</v>
      </c>
      <c r="D687" s="41"/>
      <c r="E687" s="41"/>
      <c r="F687" s="41"/>
      <c r="G687" s="41"/>
    </row>
    <row r="688" spans="1:7" ht="15" customHeight="1">
      <c r="A688" s="33" t="s">
        <v>3985</v>
      </c>
      <c r="B688" s="32"/>
      <c r="C688" s="32"/>
      <c r="D688" s="32" t="s">
        <v>3984</v>
      </c>
      <c r="E688" s="32"/>
      <c r="F688" s="32"/>
      <c r="G688" s="32"/>
    </row>
    <row r="689" spans="1:7" ht="15" customHeight="1">
      <c r="A689" s="42" t="s">
        <v>3986</v>
      </c>
      <c r="B689" s="41" t="s">
        <v>3987</v>
      </c>
      <c r="C689" s="41"/>
      <c r="D689" s="41"/>
      <c r="E689" s="41"/>
      <c r="F689" s="41"/>
      <c r="G689" s="41"/>
    </row>
    <row r="690" spans="1:7" ht="15" customHeight="1">
      <c r="A690" s="42" t="s">
        <v>3988</v>
      </c>
      <c r="B690" s="41"/>
      <c r="C690" s="41" t="s">
        <v>3989</v>
      </c>
      <c r="D690" s="41"/>
      <c r="E690" s="41"/>
      <c r="F690" s="41"/>
      <c r="G690" s="41"/>
    </row>
    <row r="691" spans="1:7" ht="15" customHeight="1">
      <c r="A691" s="33" t="s">
        <v>3990</v>
      </c>
      <c r="B691" s="32"/>
      <c r="C691" s="32" t="s">
        <v>12</v>
      </c>
      <c r="D691" s="32" t="s">
        <v>3991</v>
      </c>
      <c r="E691" s="32"/>
      <c r="F691" s="32"/>
      <c r="G691" s="32"/>
    </row>
    <row r="692" spans="1:7" ht="15" customHeight="1">
      <c r="A692" s="33" t="s">
        <v>3992</v>
      </c>
      <c r="B692" s="32"/>
      <c r="C692" s="32" t="s">
        <v>12</v>
      </c>
      <c r="D692" s="32" t="s">
        <v>3993</v>
      </c>
      <c r="E692" s="32"/>
      <c r="F692" s="32"/>
      <c r="G692" s="32"/>
    </row>
    <row r="693" spans="1:7" ht="15" customHeight="1">
      <c r="A693" s="33" t="s">
        <v>3994</v>
      </c>
      <c r="B693" s="32"/>
      <c r="C693" s="32" t="s">
        <v>12</v>
      </c>
      <c r="D693" s="32" t="s">
        <v>3995</v>
      </c>
      <c r="E693" s="32"/>
      <c r="F693" s="32"/>
      <c r="G693" s="32"/>
    </row>
    <row r="694" spans="1:7" ht="15" customHeight="1">
      <c r="A694" s="33" t="s">
        <v>3996</v>
      </c>
      <c r="B694" s="32"/>
      <c r="C694" s="32" t="s">
        <v>12</v>
      </c>
      <c r="D694" s="32" t="s">
        <v>3997</v>
      </c>
      <c r="E694" s="32"/>
      <c r="F694" s="32"/>
      <c r="G694" s="32"/>
    </row>
    <row r="695" spans="1:7" ht="15" customHeight="1">
      <c r="A695" s="33" t="s">
        <v>3998</v>
      </c>
      <c r="B695" s="32"/>
      <c r="C695" s="32" t="s">
        <v>12</v>
      </c>
      <c r="D695" s="32" t="s">
        <v>3999</v>
      </c>
      <c r="E695" s="32"/>
      <c r="F695" s="32"/>
      <c r="G695" s="32"/>
    </row>
    <row r="696" spans="1:7" ht="15" customHeight="1">
      <c r="A696" s="42" t="s">
        <v>4000</v>
      </c>
      <c r="B696" s="41"/>
      <c r="C696" s="41" t="s">
        <v>4001</v>
      </c>
      <c r="D696" s="41"/>
      <c r="E696" s="41"/>
      <c r="F696" s="41"/>
      <c r="G696" s="41"/>
    </row>
    <row r="697" spans="1:7" ht="15" customHeight="1">
      <c r="A697" s="33" t="s">
        <v>4002</v>
      </c>
      <c r="B697" s="32"/>
      <c r="C697" s="32" t="s">
        <v>12</v>
      </c>
      <c r="D697" s="32" t="s">
        <v>4001</v>
      </c>
      <c r="E697" s="32"/>
      <c r="F697" s="32"/>
      <c r="G697" s="32"/>
    </row>
    <row r="698" spans="1:7" ht="15" customHeight="1">
      <c r="A698" s="42" t="s">
        <v>4003</v>
      </c>
      <c r="B698" s="41"/>
      <c r="C698" s="41" t="s">
        <v>3761</v>
      </c>
      <c r="D698" s="41"/>
      <c r="E698" s="41"/>
      <c r="F698" s="41"/>
      <c r="G698" s="41"/>
    </row>
    <row r="699" spans="1:7" ht="15" customHeight="1">
      <c r="A699" s="33" t="s">
        <v>4004</v>
      </c>
      <c r="B699" s="32"/>
      <c r="C699" s="32" t="s">
        <v>12</v>
      </c>
      <c r="D699" s="32" t="s">
        <v>3761</v>
      </c>
      <c r="E699" s="32"/>
      <c r="F699" s="32"/>
      <c r="G699" s="32"/>
    </row>
    <row r="700" spans="1:7" ht="15" customHeight="1">
      <c r="A700" s="42" t="s">
        <v>4005</v>
      </c>
      <c r="B700" s="41"/>
      <c r="C700" s="41" t="s">
        <v>4006</v>
      </c>
      <c r="D700" s="41"/>
      <c r="E700" s="41"/>
      <c r="F700" s="41"/>
      <c r="G700" s="41"/>
    </row>
    <row r="701" spans="1:7" ht="15" customHeight="1">
      <c r="A701" s="33" t="s">
        <v>4007</v>
      </c>
      <c r="B701" s="32"/>
      <c r="C701" s="32" t="s">
        <v>12</v>
      </c>
      <c r="D701" s="32" t="s">
        <v>4008</v>
      </c>
      <c r="E701" s="32"/>
      <c r="F701" s="32"/>
      <c r="G701" s="32"/>
    </row>
    <row r="702" spans="1:7" ht="15" customHeight="1">
      <c r="A702" s="33" t="s">
        <v>4009</v>
      </c>
      <c r="B702" s="32"/>
      <c r="C702" s="32" t="s">
        <v>12</v>
      </c>
      <c r="D702" s="32" t="s">
        <v>4010</v>
      </c>
      <c r="E702" s="32"/>
      <c r="F702" s="32"/>
      <c r="G702" s="32"/>
    </row>
    <row r="703" spans="1:7" ht="15" customHeight="1">
      <c r="A703" s="33" t="s">
        <v>4011</v>
      </c>
      <c r="B703" s="32"/>
      <c r="C703" s="32" t="s">
        <v>12</v>
      </c>
      <c r="D703" s="32" t="s">
        <v>4012</v>
      </c>
      <c r="E703" s="32"/>
      <c r="F703" s="32"/>
      <c r="G703" s="32"/>
    </row>
    <row r="704" spans="1:7" ht="15" customHeight="1">
      <c r="A704" s="33" t="s">
        <v>4013</v>
      </c>
      <c r="B704" s="32"/>
      <c r="C704" s="32" t="s">
        <v>12</v>
      </c>
      <c r="D704" s="32" t="s">
        <v>3769</v>
      </c>
      <c r="E704" s="32"/>
      <c r="F704" s="32"/>
      <c r="G704" s="32"/>
    </row>
    <row r="705" spans="1:7" ht="15" customHeight="1">
      <c r="A705" s="33" t="s">
        <v>4014</v>
      </c>
      <c r="B705" s="32"/>
      <c r="C705" s="32" t="s">
        <v>12</v>
      </c>
      <c r="D705" s="32" t="s">
        <v>4015</v>
      </c>
      <c r="E705" s="32"/>
      <c r="F705" s="32"/>
      <c r="G705" s="32"/>
    </row>
    <row r="706" spans="1:7" ht="15" customHeight="1">
      <c r="A706" s="33" t="s">
        <v>4016</v>
      </c>
      <c r="B706" s="32"/>
      <c r="C706" s="32" t="s">
        <v>12</v>
      </c>
      <c r="D706" s="32" t="s">
        <v>4017</v>
      </c>
      <c r="E706" s="32"/>
      <c r="F706" s="32"/>
      <c r="G706" s="32"/>
    </row>
    <row r="707" spans="1:7" ht="15" customHeight="1">
      <c r="A707" s="42" t="s">
        <v>4018</v>
      </c>
      <c r="B707" s="41"/>
      <c r="C707" s="41" t="s">
        <v>4019</v>
      </c>
      <c r="D707" s="41"/>
      <c r="E707" s="41"/>
      <c r="F707" s="41"/>
      <c r="G707" s="41"/>
    </row>
    <row r="708" spans="1:7" ht="15" customHeight="1">
      <c r="A708" s="33" t="s">
        <v>4020</v>
      </c>
      <c r="B708" s="32"/>
      <c r="C708" s="32" t="s">
        <v>12</v>
      </c>
      <c r="D708" s="32" t="s">
        <v>4021</v>
      </c>
      <c r="E708" s="32"/>
      <c r="F708" s="32"/>
      <c r="G708" s="32"/>
    </row>
    <row r="709" spans="1:7" ht="15" customHeight="1">
      <c r="A709" s="33" t="s">
        <v>4022</v>
      </c>
      <c r="B709" s="32"/>
      <c r="C709" s="32" t="s">
        <v>12</v>
      </c>
      <c r="D709" s="32" t="s">
        <v>4023</v>
      </c>
      <c r="E709" s="32"/>
      <c r="F709" s="32"/>
      <c r="G709" s="32"/>
    </row>
    <row r="710" spans="1:7" ht="15" customHeight="1">
      <c r="A710" s="42" t="s">
        <v>4024</v>
      </c>
      <c r="B710" s="41"/>
      <c r="C710" s="41" t="s">
        <v>4025</v>
      </c>
      <c r="D710" s="41"/>
      <c r="E710" s="41"/>
      <c r="F710" s="41"/>
      <c r="G710" s="41"/>
    </row>
    <row r="711" spans="1:7" ht="15" customHeight="1">
      <c r="A711" s="33" t="s">
        <v>4026</v>
      </c>
      <c r="B711" s="32"/>
      <c r="C711" s="32" t="s">
        <v>12</v>
      </c>
      <c r="D711" s="32" t="s">
        <v>4025</v>
      </c>
      <c r="E711" s="32"/>
      <c r="F711" s="32"/>
      <c r="G711" s="32"/>
    </row>
    <row r="712" spans="1:7" ht="15" customHeight="1">
      <c r="A712" s="42" t="s">
        <v>4027</v>
      </c>
      <c r="B712" s="41"/>
      <c r="C712" s="41" t="s">
        <v>4028</v>
      </c>
      <c r="D712" s="41"/>
      <c r="E712" s="41"/>
      <c r="F712" s="41"/>
      <c r="G712" s="41"/>
    </row>
    <row r="713" spans="1:7" ht="15" customHeight="1">
      <c r="A713" s="33" t="s">
        <v>4029</v>
      </c>
      <c r="B713" s="32"/>
      <c r="C713" s="32" t="s">
        <v>12</v>
      </c>
      <c r="D713" s="32" t="s">
        <v>4028</v>
      </c>
      <c r="E713" s="32"/>
      <c r="F713" s="32"/>
      <c r="G713" s="32"/>
    </row>
    <row r="714" spans="1:7" ht="15" customHeight="1">
      <c r="A714" s="42" t="s">
        <v>4030</v>
      </c>
      <c r="B714" s="41"/>
      <c r="C714" s="41" t="s">
        <v>4031</v>
      </c>
      <c r="D714" s="41"/>
      <c r="E714" s="41"/>
      <c r="F714" s="41"/>
      <c r="G714" s="41"/>
    </row>
    <row r="715" spans="1:7" ht="15" customHeight="1">
      <c r="A715" s="33" t="s">
        <v>4032</v>
      </c>
      <c r="B715" s="32"/>
      <c r="C715" s="32" t="s">
        <v>12</v>
      </c>
      <c r="D715" s="32" t="s">
        <v>4031</v>
      </c>
      <c r="E715" s="32"/>
      <c r="F715" s="32"/>
      <c r="G715" s="32"/>
    </row>
    <row r="716" spans="1:7" ht="15" customHeight="1">
      <c r="A716" s="42" t="s">
        <v>4033</v>
      </c>
      <c r="B716" s="41"/>
      <c r="C716" s="41" t="s">
        <v>4034</v>
      </c>
      <c r="D716" s="41"/>
      <c r="E716" s="41"/>
      <c r="F716" s="41"/>
      <c r="G716" s="41"/>
    </row>
    <row r="717" spans="1:7" ht="15" customHeight="1">
      <c r="A717" s="33" t="s">
        <v>4035</v>
      </c>
      <c r="B717" s="32"/>
      <c r="C717" s="32" t="s">
        <v>12</v>
      </c>
      <c r="D717" s="32" t="s">
        <v>4034</v>
      </c>
      <c r="E717" s="32"/>
      <c r="F717" s="32"/>
      <c r="G717" s="32"/>
    </row>
    <row r="718" spans="1:7" ht="15" customHeight="1">
      <c r="A718" s="42" t="s">
        <v>4036</v>
      </c>
      <c r="B718" s="41"/>
      <c r="C718" s="41" t="s">
        <v>4037</v>
      </c>
      <c r="D718" s="41"/>
      <c r="E718" s="41"/>
      <c r="F718" s="41"/>
      <c r="G718" s="41"/>
    </row>
    <row r="719" spans="1:7" ht="15" customHeight="1">
      <c r="A719" s="33" t="s">
        <v>4038</v>
      </c>
      <c r="B719" s="32"/>
      <c r="C719" s="32" t="s">
        <v>12</v>
      </c>
      <c r="D719" s="32" t="s">
        <v>4037</v>
      </c>
      <c r="E719" s="32"/>
      <c r="F719" s="32"/>
      <c r="G719" s="32"/>
    </row>
    <row r="720" spans="1:7" ht="15" customHeight="1">
      <c r="A720" s="42" t="s">
        <v>4039</v>
      </c>
      <c r="B720" s="41"/>
      <c r="C720" s="41" t="s">
        <v>4040</v>
      </c>
      <c r="D720" s="41"/>
      <c r="E720" s="41"/>
      <c r="F720" s="41"/>
      <c r="G720" s="41"/>
    </row>
    <row r="721" spans="1:7" ht="15" customHeight="1">
      <c r="A721" s="33" t="s">
        <v>4041</v>
      </c>
      <c r="B721" s="32"/>
      <c r="C721" s="32" t="s">
        <v>12</v>
      </c>
      <c r="D721" s="32" t="s">
        <v>4040</v>
      </c>
      <c r="E721" s="32"/>
      <c r="F721" s="32"/>
      <c r="G721" s="32"/>
    </row>
    <row r="722" spans="1:7" ht="15" customHeight="1">
      <c r="A722" s="42" t="s">
        <v>4042</v>
      </c>
      <c r="B722" s="41"/>
      <c r="C722" s="41" t="s">
        <v>4043</v>
      </c>
      <c r="D722" s="41"/>
      <c r="E722" s="41"/>
      <c r="F722" s="41"/>
      <c r="G722" s="41"/>
    </row>
    <row r="723" spans="1:7" ht="15" customHeight="1">
      <c r="A723" s="33" t="s">
        <v>4044</v>
      </c>
      <c r="B723" s="32"/>
      <c r="C723" s="32"/>
      <c r="D723" s="32" t="s">
        <v>4043</v>
      </c>
      <c r="E723" s="32"/>
      <c r="F723" s="32"/>
      <c r="G723" s="32"/>
    </row>
    <row r="724" spans="1:7" ht="15" customHeight="1">
      <c r="A724" s="42" t="s">
        <v>4045</v>
      </c>
      <c r="B724" s="41"/>
      <c r="C724" s="41" t="s">
        <v>4046</v>
      </c>
      <c r="D724" s="41"/>
      <c r="E724" s="41"/>
      <c r="F724" s="41"/>
      <c r="G724" s="41"/>
    </row>
    <row r="725" spans="1:7" ht="15" customHeight="1">
      <c r="A725" s="33" t="s">
        <v>4047</v>
      </c>
      <c r="B725" s="32"/>
      <c r="C725" s="32" t="s">
        <v>12</v>
      </c>
      <c r="D725" s="32" t="s">
        <v>4046</v>
      </c>
      <c r="E725" s="32"/>
      <c r="F725" s="32"/>
      <c r="G725" s="32"/>
    </row>
    <row r="726" spans="1:7" ht="15" customHeight="1">
      <c r="A726" s="42" t="s">
        <v>4048</v>
      </c>
      <c r="B726" s="41"/>
      <c r="C726" s="41" t="s">
        <v>4049</v>
      </c>
      <c r="D726" s="41"/>
      <c r="E726" s="41"/>
      <c r="F726" s="41"/>
      <c r="G726" s="41"/>
    </row>
    <row r="727" spans="1:7" ht="15" customHeight="1">
      <c r="A727" s="33" t="s">
        <v>4050</v>
      </c>
      <c r="B727" s="32"/>
      <c r="C727" s="32" t="s">
        <v>12</v>
      </c>
      <c r="D727" s="32" t="s">
        <v>4049</v>
      </c>
      <c r="E727" s="32"/>
      <c r="F727" s="32"/>
      <c r="G727" s="32"/>
    </row>
    <row r="728" spans="1:7" ht="15" customHeight="1">
      <c r="A728" s="42" t="s">
        <v>4051</v>
      </c>
      <c r="B728" s="41"/>
      <c r="C728" s="41" t="s">
        <v>4052</v>
      </c>
      <c r="D728" s="41"/>
      <c r="E728" s="41"/>
      <c r="F728" s="41"/>
      <c r="G728" s="41"/>
    </row>
    <row r="729" spans="1:7" ht="15" customHeight="1">
      <c r="A729" s="33" t="s">
        <v>4053</v>
      </c>
      <c r="B729" s="32"/>
      <c r="C729" s="32" t="s">
        <v>12</v>
      </c>
      <c r="D729" s="32" t="s">
        <v>4052</v>
      </c>
      <c r="E729" s="32"/>
      <c r="F729" s="32"/>
      <c r="G729" s="32"/>
    </row>
    <row r="730" spans="1:7" ht="15" customHeight="1">
      <c r="A730" s="42">
        <v>6400040000</v>
      </c>
      <c r="B730" s="41"/>
      <c r="C730" s="41" t="s">
        <v>4054</v>
      </c>
      <c r="D730" s="41"/>
      <c r="E730" s="41"/>
      <c r="F730" s="41"/>
      <c r="G730" s="41"/>
    </row>
    <row r="731" spans="1:7" ht="15" customHeight="1">
      <c r="A731" s="33">
        <v>6400040100</v>
      </c>
      <c r="B731" s="32"/>
      <c r="C731" s="32"/>
      <c r="D731" s="32" t="s">
        <v>4054</v>
      </c>
      <c r="E731" s="32"/>
      <c r="F731" s="32"/>
      <c r="G731" s="32"/>
    </row>
    <row r="732" spans="1:7" ht="15" customHeight="1">
      <c r="A732" s="42" t="s">
        <v>4055</v>
      </c>
      <c r="B732" s="41" t="s">
        <v>4056</v>
      </c>
      <c r="C732" s="41"/>
      <c r="D732" s="41"/>
      <c r="E732" s="41"/>
      <c r="F732" s="41"/>
      <c r="G732" s="41"/>
    </row>
    <row r="733" spans="1:7" ht="15" customHeight="1">
      <c r="A733" s="42" t="s">
        <v>4057</v>
      </c>
      <c r="B733" s="41"/>
      <c r="C733" s="41" t="s">
        <v>4058</v>
      </c>
      <c r="D733" s="41"/>
      <c r="E733" s="41"/>
      <c r="F733" s="41"/>
      <c r="G733" s="41"/>
    </row>
    <row r="734" spans="1:7" ht="15" customHeight="1">
      <c r="A734" s="33" t="s">
        <v>4059</v>
      </c>
      <c r="B734" s="32"/>
      <c r="C734" s="32" t="s">
        <v>12</v>
      </c>
      <c r="D734" s="32" t="s">
        <v>4058</v>
      </c>
      <c r="E734" s="32"/>
      <c r="F734" s="32"/>
      <c r="G734" s="32"/>
    </row>
    <row r="735" spans="1:7" ht="15" customHeight="1">
      <c r="A735" s="42" t="s">
        <v>4060</v>
      </c>
      <c r="B735" s="41" t="s">
        <v>4061</v>
      </c>
      <c r="C735" s="41"/>
      <c r="D735" s="41"/>
      <c r="E735" s="41"/>
      <c r="F735" s="41"/>
      <c r="G735" s="41"/>
    </row>
    <row r="736" spans="1:7" ht="15" customHeight="1">
      <c r="A736" s="42" t="s">
        <v>4062</v>
      </c>
      <c r="B736" s="41"/>
      <c r="C736" s="41" t="s">
        <v>4063</v>
      </c>
      <c r="D736" s="41"/>
      <c r="E736" s="41"/>
      <c r="F736" s="41"/>
      <c r="G736" s="41"/>
    </row>
    <row r="737" spans="1:7" ht="15" customHeight="1">
      <c r="A737" s="33" t="s">
        <v>4064</v>
      </c>
      <c r="B737" s="32"/>
      <c r="C737" s="32" t="s">
        <v>12</v>
      </c>
      <c r="D737" s="32" t="s">
        <v>4063</v>
      </c>
      <c r="E737" s="32"/>
      <c r="F737" s="32"/>
      <c r="G737" s="32"/>
    </row>
    <row r="738" spans="1:7" ht="15" customHeight="1">
      <c r="A738" s="42" t="s">
        <v>4065</v>
      </c>
      <c r="B738" s="41" t="s">
        <v>4066</v>
      </c>
      <c r="C738" s="41"/>
      <c r="D738" s="41"/>
      <c r="E738" s="41"/>
      <c r="F738" s="41"/>
      <c r="G738" s="41"/>
    </row>
    <row r="739" spans="1:7" ht="15" customHeight="1">
      <c r="A739" s="42" t="s">
        <v>4067</v>
      </c>
      <c r="B739" s="41" t="s">
        <v>4068</v>
      </c>
      <c r="C739" s="41"/>
      <c r="D739" s="41"/>
      <c r="E739" s="41"/>
      <c r="F739" s="41"/>
      <c r="G739" s="41"/>
    </row>
    <row r="740" spans="1:7" ht="15" customHeight="1">
      <c r="A740" s="42" t="s">
        <v>4069</v>
      </c>
      <c r="B740" s="41"/>
      <c r="C740" s="41" t="s">
        <v>4070</v>
      </c>
      <c r="D740" s="41"/>
      <c r="E740" s="41"/>
      <c r="F740" s="41"/>
      <c r="G740" s="41"/>
    </row>
    <row r="741" spans="1:7" ht="15" customHeight="1">
      <c r="A741" s="33" t="s">
        <v>4071</v>
      </c>
      <c r="B741" s="32"/>
      <c r="C741" s="32" t="s">
        <v>12</v>
      </c>
      <c r="D741" s="32" t="s">
        <v>4072</v>
      </c>
      <c r="E741" s="32"/>
      <c r="F741" s="32"/>
      <c r="G741" s="32"/>
    </row>
    <row r="742" spans="1:7" ht="15" customHeight="1">
      <c r="A742" s="33" t="s">
        <v>4073</v>
      </c>
      <c r="B742" s="32"/>
      <c r="C742" s="32" t="s">
        <v>12</v>
      </c>
      <c r="D742" s="32" t="s">
        <v>4074</v>
      </c>
      <c r="E742" s="32"/>
      <c r="F742" s="32"/>
      <c r="G742" s="32"/>
    </row>
    <row r="743" spans="1:7" ht="15" customHeight="1">
      <c r="A743" s="33" t="s">
        <v>4075</v>
      </c>
      <c r="B743" s="32"/>
      <c r="C743" s="32" t="s">
        <v>12</v>
      </c>
      <c r="D743" s="32" t="s">
        <v>4076</v>
      </c>
      <c r="E743" s="32"/>
      <c r="F743" s="32"/>
      <c r="G743" s="32"/>
    </row>
    <row r="744" spans="1:7" ht="15" customHeight="1">
      <c r="A744" s="33" t="s">
        <v>4077</v>
      </c>
      <c r="B744" s="32"/>
      <c r="C744" s="32" t="s">
        <v>12</v>
      </c>
      <c r="D744" s="32" t="s">
        <v>4078</v>
      </c>
      <c r="E744" s="32"/>
      <c r="F744" s="32"/>
      <c r="G744" s="32"/>
    </row>
    <row r="745" spans="1:7" ht="15" customHeight="1">
      <c r="A745" s="33" t="s">
        <v>4079</v>
      </c>
      <c r="B745" s="32"/>
      <c r="C745" s="32" t="s">
        <v>12</v>
      </c>
      <c r="D745" s="32" t="s">
        <v>4080</v>
      </c>
      <c r="E745" s="32"/>
      <c r="F745" s="32"/>
      <c r="G745" s="32"/>
    </row>
    <row r="746" spans="1:7" ht="15" customHeight="1">
      <c r="A746" s="42" t="s">
        <v>4081</v>
      </c>
      <c r="B746" s="41" t="s">
        <v>4082</v>
      </c>
      <c r="C746" s="41"/>
      <c r="D746" s="41"/>
      <c r="E746" s="41"/>
      <c r="F746" s="41"/>
      <c r="G746" s="41"/>
    </row>
    <row r="747" spans="1:7" ht="15" customHeight="1">
      <c r="A747" s="33" t="s">
        <v>4083</v>
      </c>
      <c r="B747" s="32"/>
      <c r="C747" s="32" t="s">
        <v>4082</v>
      </c>
      <c r="D747" s="32"/>
      <c r="E747" s="32"/>
      <c r="F747" s="32"/>
      <c r="G747" s="32"/>
    </row>
    <row r="748" spans="1:7" ht="15" customHeight="1">
      <c r="A748" s="42" t="s">
        <v>4084</v>
      </c>
      <c r="B748" s="41" t="s">
        <v>4085</v>
      </c>
      <c r="C748" s="41"/>
      <c r="D748" s="41"/>
      <c r="E748" s="41"/>
      <c r="F748" s="41"/>
      <c r="G748" s="41"/>
    </row>
    <row r="749" spans="1:7" ht="15" customHeight="1">
      <c r="A749" s="33" t="s">
        <v>4086</v>
      </c>
      <c r="B749" s="32"/>
      <c r="C749" s="32" t="s">
        <v>4085</v>
      </c>
      <c r="D749" s="32"/>
      <c r="E749" s="32"/>
      <c r="F749" s="32"/>
      <c r="G749" s="32"/>
    </row>
    <row r="750" spans="1:7" ht="15" customHeight="1">
      <c r="A750" s="42" t="s">
        <v>4087</v>
      </c>
      <c r="B750" s="41" t="s">
        <v>4088</v>
      </c>
      <c r="C750" s="41"/>
      <c r="D750" s="41"/>
      <c r="E750" s="41"/>
      <c r="F750" s="41"/>
      <c r="G750" s="41"/>
    </row>
    <row r="751" spans="1:7" ht="15" customHeight="1">
      <c r="A751" s="42" t="s">
        <v>4089</v>
      </c>
      <c r="B751" s="41"/>
      <c r="C751" s="41" t="s">
        <v>4088</v>
      </c>
      <c r="D751" s="41"/>
      <c r="E751" s="41"/>
      <c r="F751" s="41"/>
      <c r="G751" s="41"/>
    </row>
    <row r="752" spans="1:7" ht="15" customHeight="1">
      <c r="A752" s="33" t="s">
        <v>4090</v>
      </c>
      <c r="B752" s="32"/>
      <c r="C752" s="32" t="s">
        <v>12</v>
      </c>
      <c r="D752" s="32" t="s">
        <v>4088</v>
      </c>
      <c r="E752" s="32"/>
      <c r="F752" s="32"/>
      <c r="G752" s="32"/>
    </row>
    <row r="753" spans="1:7" ht="15" customHeight="1">
      <c r="A753" s="42" t="s">
        <v>4091</v>
      </c>
      <c r="B753" s="41"/>
      <c r="C753" s="41" t="s">
        <v>4092</v>
      </c>
      <c r="D753" s="41"/>
      <c r="E753" s="41"/>
      <c r="F753" s="41"/>
      <c r="G753" s="41"/>
    </row>
    <row r="754" spans="1:7" ht="15" customHeight="1">
      <c r="A754" s="33" t="s">
        <v>4093</v>
      </c>
      <c r="B754" s="32"/>
      <c r="C754" s="32" t="s">
        <v>12</v>
      </c>
      <c r="D754" s="32" t="s">
        <v>4092</v>
      </c>
      <c r="E754" s="32"/>
      <c r="F754" s="32"/>
      <c r="G754" s="32"/>
    </row>
    <row r="755" spans="1:7" ht="15" customHeight="1">
      <c r="A755" s="42" t="s">
        <v>4094</v>
      </c>
      <c r="B755" s="41" t="s">
        <v>2709</v>
      </c>
      <c r="C755" s="41"/>
      <c r="D755" s="41"/>
      <c r="E755" s="41"/>
      <c r="F755" s="41"/>
      <c r="G755" s="41"/>
    </row>
    <row r="756" spans="1:7" ht="15" customHeight="1">
      <c r="A756" s="42" t="s">
        <v>4095</v>
      </c>
      <c r="B756" s="41"/>
      <c r="C756" s="41" t="s">
        <v>4096</v>
      </c>
      <c r="D756" s="41"/>
      <c r="E756" s="41"/>
      <c r="F756" s="41"/>
      <c r="G756" s="41"/>
    </row>
    <row r="757" spans="1:7" ht="15" customHeight="1">
      <c r="A757" s="42" t="s">
        <v>4097</v>
      </c>
      <c r="B757" s="41"/>
      <c r="C757" s="41" t="s">
        <v>12</v>
      </c>
      <c r="D757" s="41" t="s">
        <v>4096</v>
      </c>
      <c r="E757" s="41"/>
      <c r="F757" s="41"/>
      <c r="G757" s="41"/>
    </row>
    <row r="758" spans="1:7" ht="15" customHeight="1">
      <c r="A758" s="42" t="s">
        <v>4098</v>
      </c>
      <c r="B758" s="41"/>
      <c r="C758" s="41" t="s">
        <v>4099</v>
      </c>
      <c r="D758" s="41"/>
      <c r="E758" s="41"/>
      <c r="F758" s="41"/>
      <c r="G758" s="41"/>
    </row>
    <row r="759" spans="1:7" ht="15" customHeight="1">
      <c r="A759" s="33" t="s">
        <v>4100</v>
      </c>
      <c r="B759" s="32"/>
      <c r="C759" s="32" t="s">
        <v>12</v>
      </c>
      <c r="D759" s="32" t="s">
        <v>4099</v>
      </c>
      <c r="E759" s="32"/>
      <c r="F759" s="32"/>
      <c r="G759" s="32"/>
    </row>
    <row r="760" spans="1:7" ht="15" customHeight="1">
      <c r="A760" s="42" t="s">
        <v>4101</v>
      </c>
      <c r="B760" s="41" t="s">
        <v>4102</v>
      </c>
      <c r="C760" s="41"/>
      <c r="D760" s="41"/>
      <c r="E760" s="41"/>
      <c r="F760" s="41"/>
      <c r="G760" s="41"/>
    </row>
    <row r="761" spans="1:7" ht="15" customHeight="1">
      <c r="A761" s="42" t="s">
        <v>4103</v>
      </c>
      <c r="B761" s="41"/>
      <c r="C761" s="41" t="s">
        <v>4104</v>
      </c>
      <c r="D761" s="41"/>
      <c r="E761" s="41"/>
      <c r="F761" s="41"/>
      <c r="G761" s="41"/>
    </row>
    <row r="762" spans="1:7" ht="15" customHeight="1">
      <c r="A762" s="33" t="s">
        <v>4105</v>
      </c>
      <c r="B762" s="32"/>
      <c r="C762" s="32" t="s">
        <v>12</v>
      </c>
      <c r="D762" s="32" t="s">
        <v>4104</v>
      </c>
      <c r="E762" s="32"/>
      <c r="F762" s="32"/>
      <c r="G762" s="32"/>
    </row>
    <row r="763" spans="1:7" ht="15" customHeight="1">
      <c r="A763" s="31">
        <v>8100010200</v>
      </c>
      <c r="B763" s="30"/>
      <c r="C763" s="30"/>
      <c r="D763" s="30" t="s">
        <v>4106</v>
      </c>
      <c r="E763" s="30"/>
      <c r="F763" s="30"/>
      <c r="G763" s="30"/>
    </row>
    <row r="764" spans="1:7" ht="15" customHeight="1">
      <c r="A764" s="42" t="s">
        <v>4107</v>
      </c>
      <c r="B764" s="41"/>
      <c r="C764" s="41" t="s">
        <v>4108</v>
      </c>
      <c r="D764" s="41"/>
      <c r="E764" s="41"/>
      <c r="F764" s="41"/>
      <c r="G764" s="41"/>
    </row>
    <row r="765" spans="1:7" ht="15" customHeight="1">
      <c r="A765" s="31" t="s">
        <v>4109</v>
      </c>
      <c r="B765" s="30"/>
      <c r="C765" s="30" t="s">
        <v>12</v>
      </c>
      <c r="D765" s="30" t="s">
        <v>4108</v>
      </c>
      <c r="E765" s="30"/>
      <c r="F765" s="30"/>
      <c r="G765" s="30"/>
    </row>
    <row r="766" spans="1:7" ht="15" customHeight="1">
      <c r="A766" s="39">
        <v>8100020200</v>
      </c>
      <c r="B766" s="38"/>
      <c r="C766" s="38" t="s">
        <v>12</v>
      </c>
      <c r="D766" s="38" t="s">
        <v>4110</v>
      </c>
      <c r="E766" s="38"/>
      <c r="F766" s="38"/>
      <c r="G766" s="38"/>
    </row>
    <row r="767" spans="1:7" ht="15" customHeight="1">
      <c r="A767" s="42" t="s">
        <v>4111</v>
      </c>
      <c r="B767" s="41"/>
      <c r="C767" s="41" t="s">
        <v>4112</v>
      </c>
      <c r="D767" s="41"/>
      <c r="E767" s="41"/>
      <c r="F767" s="41"/>
      <c r="G767" s="41"/>
    </row>
    <row r="768" spans="1:7" ht="15" customHeight="1">
      <c r="A768" s="33" t="s">
        <v>4113</v>
      </c>
      <c r="B768" s="32"/>
      <c r="C768" s="32" t="s">
        <v>12</v>
      </c>
      <c r="D768" s="32" t="s">
        <v>4112</v>
      </c>
      <c r="E768" s="32"/>
      <c r="F768" s="32"/>
      <c r="G768" s="32"/>
    </row>
    <row r="769" spans="1:7" ht="15" customHeight="1">
      <c r="A769" s="42" t="s">
        <v>4114</v>
      </c>
      <c r="B769" s="41"/>
      <c r="C769" s="41" t="s">
        <v>4115</v>
      </c>
      <c r="D769" s="41"/>
      <c r="E769" s="41"/>
      <c r="F769" s="41"/>
      <c r="G769" s="41"/>
    </row>
    <row r="770" spans="1:7" ht="15" customHeight="1">
      <c r="A770" s="33" t="s">
        <v>4116</v>
      </c>
      <c r="B770" s="32"/>
      <c r="C770" s="32" t="s">
        <v>12</v>
      </c>
      <c r="D770" s="32" t="s">
        <v>4115</v>
      </c>
      <c r="E770" s="32"/>
      <c r="F770" s="32"/>
      <c r="G770" s="32"/>
    </row>
    <row r="771" spans="1:7" ht="15" customHeight="1">
      <c r="A771" s="42" t="s">
        <v>4117</v>
      </c>
      <c r="B771" s="41"/>
      <c r="C771" s="41" t="s">
        <v>4118</v>
      </c>
      <c r="D771" s="41"/>
      <c r="E771" s="41"/>
      <c r="F771" s="41"/>
      <c r="G771" s="41"/>
    </row>
    <row r="772" spans="1:7" ht="15" customHeight="1">
      <c r="A772" s="33" t="s">
        <v>4119</v>
      </c>
      <c r="B772" s="32"/>
      <c r="C772" s="32" t="s">
        <v>12</v>
      </c>
      <c r="D772" s="32" t="s">
        <v>4118</v>
      </c>
      <c r="E772" s="32"/>
      <c r="F772" s="32"/>
      <c r="G772" s="32"/>
    </row>
    <row r="773" spans="1:7" ht="15" customHeight="1">
      <c r="A773" s="31">
        <v>8100090200</v>
      </c>
      <c r="B773" s="30"/>
      <c r="C773" s="30" t="s">
        <v>12</v>
      </c>
      <c r="D773" s="30" t="s">
        <v>4120</v>
      </c>
      <c r="E773" s="30"/>
      <c r="F773" s="30"/>
      <c r="G773" s="30"/>
    </row>
    <row r="774" spans="1:7" ht="15" customHeight="1">
      <c r="A774" s="42" t="s">
        <v>4121</v>
      </c>
      <c r="B774" s="41"/>
      <c r="C774" s="41" t="s">
        <v>4122</v>
      </c>
      <c r="D774" s="41"/>
      <c r="E774" s="41"/>
      <c r="F774" s="41"/>
      <c r="G774" s="41"/>
    </row>
    <row r="775" spans="1:7" ht="15" customHeight="1">
      <c r="A775" s="31" t="s">
        <v>4123</v>
      </c>
      <c r="B775" s="30"/>
      <c r="C775" s="30" t="s">
        <v>12</v>
      </c>
      <c r="D775" s="30" t="s">
        <v>4122</v>
      </c>
      <c r="E775" s="30"/>
      <c r="F775" s="30"/>
      <c r="G775" s="30"/>
    </row>
    <row r="776" spans="1:7" ht="15" customHeight="1">
      <c r="A776" s="33">
        <v>8100100200</v>
      </c>
      <c r="B776" s="32"/>
      <c r="C776" s="32" t="s">
        <v>12</v>
      </c>
      <c r="D776" s="32" t="s">
        <v>4124</v>
      </c>
      <c r="E776" s="32"/>
      <c r="F776" s="32"/>
      <c r="G776" s="32"/>
    </row>
    <row r="777" spans="1:7" ht="15" customHeight="1">
      <c r="A777" s="42" t="s">
        <v>4125</v>
      </c>
      <c r="B777" s="41"/>
      <c r="C777" s="41" t="s">
        <v>2713</v>
      </c>
      <c r="D777" s="41"/>
      <c r="E777" s="41"/>
      <c r="F777" s="41"/>
      <c r="G777" s="41"/>
    </row>
    <row r="778" spans="1:7" ht="15" customHeight="1">
      <c r="A778" s="33" t="s">
        <v>4126</v>
      </c>
      <c r="B778" s="32"/>
      <c r="C778" s="32" t="s">
        <v>12</v>
      </c>
      <c r="D778" s="32" t="s">
        <v>2713</v>
      </c>
      <c r="E778" s="32"/>
      <c r="F778" s="32"/>
      <c r="G778" s="32"/>
    </row>
    <row r="779" spans="1:7" ht="15" customHeight="1">
      <c r="A779" s="42" t="s">
        <v>4127</v>
      </c>
      <c r="B779" s="41" t="s">
        <v>4128</v>
      </c>
      <c r="C779" s="41"/>
      <c r="D779" s="41"/>
      <c r="E779" s="41"/>
      <c r="F779" s="41"/>
      <c r="G779" s="41"/>
    </row>
    <row r="780" spans="1:7" ht="15" customHeight="1">
      <c r="A780" s="42" t="s">
        <v>4129</v>
      </c>
      <c r="B780" s="41"/>
      <c r="C780" s="41" t="s">
        <v>4130</v>
      </c>
      <c r="D780" s="41"/>
      <c r="E780" s="41"/>
      <c r="F780" s="41"/>
      <c r="G780" s="41"/>
    </row>
    <row r="781" spans="1:7" ht="15" customHeight="1">
      <c r="A781" s="42" t="s">
        <v>4131</v>
      </c>
      <c r="B781" s="41"/>
      <c r="C781" s="41" t="s">
        <v>12</v>
      </c>
      <c r="D781" s="41" t="s">
        <v>4130</v>
      </c>
      <c r="E781" s="41"/>
      <c r="F781" s="41"/>
      <c r="G781" s="41"/>
    </row>
    <row r="782" spans="1:7" ht="15" customHeight="1">
      <c r="A782" s="42" t="s">
        <v>4132</v>
      </c>
      <c r="B782" s="41"/>
      <c r="C782" s="41" t="s">
        <v>4133</v>
      </c>
      <c r="D782" s="41"/>
      <c r="E782" s="41"/>
      <c r="F782" s="41"/>
      <c r="G782" s="41"/>
    </row>
    <row r="783" spans="1:7" ht="15" customHeight="1">
      <c r="A783" s="42" t="s">
        <v>4134</v>
      </c>
      <c r="B783" s="41"/>
      <c r="C783" s="41" t="s">
        <v>12</v>
      </c>
      <c r="D783" s="41" t="s">
        <v>4133</v>
      </c>
      <c r="E783" s="41"/>
      <c r="F783" s="41"/>
      <c r="G783" s="41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 tint="-0.249977111117893"/>
  </sheetPr>
  <dimension ref="A1:L314"/>
  <sheetViews>
    <sheetView workbookViewId="0">
      <pane xSplit="6" ySplit="1" topLeftCell="G202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9" defaultRowHeight="15" customHeight="1"/>
  <cols>
    <col min="1" max="1" width="9.125" style="6" customWidth="1"/>
    <col min="2" max="2" width="55.125" style="6" customWidth="1"/>
    <col min="3" max="6" width="7.375" style="6" bestFit="1" customWidth="1"/>
    <col min="7" max="7" width="12.625" style="21" customWidth="1"/>
    <col min="8" max="8" width="28.125" style="21" customWidth="1"/>
    <col min="9" max="9" width="12.625" style="21" customWidth="1"/>
    <col min="10" max="10" width="28.125" style="21" customWidth="1"/>
    <col min="11" max="11" width="33.625" style="7" customWidth="1"/>
    <col min="12" max="12" width="39.25" style="6" hidden="1" customWidth="1"/>
    <col min="13" max="16384" width="9" style="6"/>
  </cols>
  <sheetData>
    <row r="1" spans="1:12" ht="15" customHeight="1">
      <c r="A1" s="18" t="s">
        <v>0</v>
      </c>
      <c r="B1" s="1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0" t="s">
        <v>5495</v>
      </c>
      <c r="H1" s="20" t="s">
        <v>5496</v>
      </c>
      <c r="I1" s="19" t="s">
        <v>5497</v>
      </c>
      <c r="J1" s="19" t="s">
        <v>5498</v>
      </c>
      <c r="K1" s="1" t="s">
        <v>5499</v>
      </c>
      <c r="L1" s="18" t="s">
        <v>5539</v>
      </c>
    </row>
    <row r="2" spans="1:12" ht="15" customHeight="1">
      <c r="A2" s="13" t="s">
        <v>6</v>
      </c>
      <c r="B2" s="13" t="s">
        <v>7</v>
      </c>
      <c r="C2" s="12" t="s">
        <v>8</v>
      </c>
      <c r="D2" s="12" t="s">
        <v>9</v>
      </c>
      <c r="E2" s="12" t="s">
        <v>10</v>
      </c>
      <c r="F2" s="12" t="s">
        <v>11</v>
      </c>
      <c r="G2" s="17"/>
      <c r="H2" s="17"/>
      <c r="I2" s="17"/>
      <c r="J2" s="17"/>
      <c r="K2" s="13" t="s">
        <v>5501</v>
      </c>
      <c r="L2" s="13" t="s">
        <v>1200</v>
      </c>
    </row>
    <row r="3" spans="1:12" ht="15" customHeight="1">
      <c r="A3" s="11" t="s">
        <v>13</v>
      </c>
      <c r="B3" s="11" t="s">
        <v>14</v>
      </c>
      <c r="C3" s="14" t="s">
        <v>8</v>
      </c>
      <c r="D3" s="14" t="s">
        <v>9</v>
      </c>
      <c r="E3" s="14" t="s">
        <v>10</v>
      </c>
      <c r="F3" s="14" t="s">
        <v>11</v>
      </c>
      <c r="G3" s="16"/>
      <c r="H3" s="16"/>
      <c r="I3" s="16"/>
      <c r="J3" s="16"/>
      <c r="K3" s="13" t="s">
        <v>5501</v>
      </c>
      <c r="L3" s="11" t="s">
        <v>5540</v>
      </c>
    </row>
    <row r="4" spans="1:12" ht="15" customHeight="1">
      <c r="A4" s="11" t="s">
        <v>15</v>
      </c>
      <c r="B4" s="11" t="s">
        <v>16</v>
      </c>
      <c r="C4" s="14" t="s">
        <v>8</v>
      </c>
      <c r="D4" s="14" t="s">
        <v>9</v>
      </c>
      <c r="E4" s="14" t="s">
        <v>10</v>
      </c>
      <c r="F4" s="14" t="s">
        <v>11</v>
      </c>
      <c r="G4" s="16"/>
      <c r="H4" s="16"/>
      <c r="I4" s="16"/>
      <c r="J4" s="16"/>
      <c r="K4" s="13" t="s">
        <v>5501</v>
      </c>
      <c r="L4" s="11" t="s">
        <v>5541</v>
      </c>
    </row>
    <row r="5" spans="1:12" ht="15" customHeight="1">
      <c r="A5" s="11" t="s">
        <v>17</v>
      </c>
      <c r="B5" s="11" t="s">
        <v>18</v>
      </c>
      <c r="C5" s="14" t="s">
        <v>8</v>
      </c>
      <c r="D5" s="14" t="s">
        <v>9</v>
      </c>
      <c r="E5" s="14" t="s">
        <v>10</v>
      </c>
      <c r="F5" s="14" t="s">
        <v>11</v>
      </c>
      <c r="G5" s="16"/>
      <c r="H5" s="16"/>
      <c r="I5" s="16"/>
      <c r="J5" s="16"/>
      <c r="K5" s="13" t="s">
        <v>5501</v>
      </c>
      <c r="L5" s="11" t="s">
        <v>1204</v>
      </c>
    </row>
    <row r="6" spans="1:12" ht="15" customHeight="1">
      <c r="A6" s="4" t="s">
        <v>19</v>
      </c>
      <c r="B6" s="4" t="s">
        <v>20</v>
      </c>
      <c r="C6" s="5" t="s">
        <v>8</v>
      </c>
      <c r="D6" s="5" t="s">
        <v>9</v>
      </c>
      <c r="E6" s="5" t="s">
        <v>11</v>
      </c>
      <c r="F6" s="5" t="s">
        <v>11</v>
      </c>
      <c r="G6" s="22" t="str">
        <f>IFERROR(VLOOKUP($A6,[1]계정과목_Review!$D:$J,2,0),"확인필요")</f>
        <v>1101010100</v>
      </c>
      <c r="H6" s="22" t="str">
        <f>IFERROR(VLOOKUP($A6,[1]계정과목_Review!$D:$J,6,0),"확인필요")</f>
        <v>현금</v>
      </c>
      <c r="I6" s="22" t="str">
        <f>IFERROR(VLOOKUP($A6,[1]계정과목_Review!$D:$J,3,0),"확인필요")</f>
        <v>A1110000</v>
      </c>
      <c r="J6" s="22" t="str">
        <f>IFERROR(VLOOKUP($A6,[1]계정과목_Review!$D:$J,7,0),"확인필요")</f>
        <v>가.현 금</v>
      </c>
      <c r="K6" s="4"/>
      <c r="L6" s="4" t="s">
        <v>1206</v>
      </c>
    </row>
    <row r="7" spans="1:12" ht="15" customHeight="1">
      <c r="A7" s="4" t="s">
        <v>21</v>
      </c>
      <c r="B7" s="4" t="s">
        <v>22</v>
      </c>
      <c r="C7" s="5" t="s">
        <v>8</v>
      </c>
      <c r="D7" s="5" t="s">
        <v>9</v>
      </c>
      <c r="E7" s="5" t="s">
        <v>11</v>
      </c>
      <c r="F7" s="5" t="s">
        <v>11</v>
      </c>
      <c r="G7" s="22" t="str">
        <f>IFERROR(VLOOKUP($A7,[1]계정과목_Review!$D:$J,2,0),"확인필요")</f>
        <v>1101020120</v>
      </c>
      <c r="H7" s="22" t="str">
        <f>IFERROR(VLOOKUP($A7,[1]계정과목_Review!$D:$J,6,0),"확인필요")</f>
        <v>당좌예금</v>
      </c>
      <c r="I7" s="22" t="str">
        <f>IFERROR(VLOOKUP($A7,[1]계정과목_Review!$D:$J,3,0),"확인필요")</f>
        <v>A1120000</v>
      </c>
      <c r="J7" s="22" t="str">
        <f>IFERROR(VLOOKUP($A7,[1]계정과목_Review!$D:$J,7,0),"확인필요")</f>
        <v>나.원화 제예금</v>
      </c>
      <c r="K7" s="4"/>
      <c r="L7" s="4" t="s">
        <v>1214</v>
      </c>
    </row>
    <row r="8" spans="1:12" ht="15" customHeight="1">
      <c r="A8" s="4" t="s">
        <v>23</v>
      </c>
      <c r="B8" s="4" t="s">
        <v>24</v>
      </c>
      <c r="C8" s="5" t="s">
        <v>8</v>
      </c>
      <c r="D8" s="5" t="s">
        <v>9</v>
      </c>
      <c r="E8" s="5" t="s">
        <v>11</v>
      </c>
      <c r="F8" s="5" t="s">
        <v>11</v>
      </c>
      <c r="G8" s="22" t="str">
        <f>IFERROR(VLOOKUP($A8,[1]계정과목_Review!$D:$J,2,0),"확인필요")</f>
        <v>1101020110</v>
      </c>
      <c r="H8" s="22" t="str">
        <f>IFERROR(VLOOKUP($A8,[1]계정과목_Review!$D:$J,6,0),"확인필요")</f>
        <v>보통예금</v>
      </c>
      <c r="I8" s="22" t="str">
        <f>IFERROR(VLOOKUP($A8,[1]계정과목_Review!$D:$J,3,0),"확인필요")</f>
        <v>A1120000</v>
      </c>
      <c r="J8" s="22" t="str">
        <f>IFERROR(VLOOKUP($A8,[1]계정과목_Review!$D:$J,7,0),"확인필요")</f>
        <v>나.원화 제예금</v>
      </c>
      <c r="K8" s="4"/>
      <c r="L8" s="4" t="s">
        <v>1212</v>
      </c>
    </row>
    <row r="9" spans="1:12" ht="15" customHeight="1">
      <c r="A9" s="4" t="s">
        <v>25</v>
      </c>
      <c r="B9" s="4" t="s">
        <v>26</v>
      </c>
      <c r="C9" s="5" t="s">
        <v>8</v>
      </c>
      <c r="D9" s="5" t="s">
        <v>9</v>
      </c>
      <c r="E9" s="5" t="s">
        <v>11</v>
      </c>
      <c r="F9" s="5" t="s">
        <v>11</v>
      </c>
      <c r="G9" s="22" t="str">
        <f>IFERROR(VLOOKUP($A9,[1]계정과목_Review!$D:$J,2,0),"확인필요")</f>
        <v>1101020160</v>
      </c>
      <c r="H9" s="22" t="str">
        <f>IFERROR(VLOOKUP($A9,[1]계정과목_Review!$D:$J,6,0),"확인필요")</f>
        <v>정기예금</v>
      </c>
      <c r="I9" s="22" t="str">
        <f>IFERROR(VLOOKUP($A9,[1]계정과목_Review!$D:$J,3,0),"확인필요")</f>
        <v>A1120000</v>
      </c>
      <c r="J9" s="22" t="str">
        <f>IFERROR(VLOOKUP($A9,[1]계정과목_Review!$D:$J,7,0),"확인필요")</f>
        <v>나.원화 제예금</v>
      </c>
      <c r="K9" s="4"/>
      <c r="L9" s="4" t="s">
        <v>1224</v>
      </c>
    </row>
    <row r="10" spans="1:12" ht="15" customHeight="1">
      <c r="A10" s="4" t="s">
        <v>27</v>
      </c>
      <c r="B10" s="4" t="s">
        <v>28</v>
      </c>
      <c r="C10" s="5" t="s">
        <v>8</v>
      </c>
      <c r="D10" s="5" t="s">
        <v>9</v>
      </c>
      <c r="E10" s="5" t="s">
        <v>11</v>
      </c>
      <c r="F10" s="5" t="s">
        <v>11</v>
      </c>
      <c r="G10" s="22" t="str">
        <f>IFERROR(VLOOKUP($A10,[1]계정과목_Review!$D:$J,2,0),"확인필요")</f>
        <v>1101020180</v>
      </c>
      <c r="H10" s="22" t="str">
        <f>IFERROR(VLOOKUP($A10,[1]계정과목_Review!$D:$J,6,0),"확인필요")</f>
        <v>예금-기타</v>
      </c>
      <c r="I10" s="22" t="str">
        <f>IFERROR(VLOOKUP($A10,[1]계정과목_Review!$D:$J,3,0),"확인필요")</f>
        <v>A1140000</v>
      </c>
      <c r="J10" s="22" t="str">
        <f>IFERROR(VLOOKUP($A10,[1]계정과목_Review!$D:$J,7,0),"확인필요")</f>
        <v>라.기타 현금성 자산</v>
      </c>
      <c r="K10" s="4"/>
      <c r="L10" s="4" t="s">
        <v>5542</v>
      </c>
    </row>
    <row r="11" spans="1:12" ht="15" customHeight="1">
      <c r="A11" s="4" t="s">
        <v>29</v>
      </c>
      <c r="B11" s="4" t="s">
        <v>30</v>
      </c>
      <c r="C11" s="5" t="s">
        <v>8</v>
      </c>
      <c r="D11" s="5" t="s">
        <v>9</v>
      </c>
      <c r="E11" s="5" t="s">
        <v>11</v>
      </c>
      <c r="F11" s="5" t="s">
        <v>11</v>
      </c>
      <c r="G11" s="22" t="str">
        <f>IFERROR(VLOOKUP($A11,[1]계정과목_Review!$D:$J,2,0),"확인필요")</f>
        <v>1101020130</v>
      </c>
      <c r="H11" s="22" t="str">
        <f>IFERROR(VLOOKUP($A11,[1]계정과목_Review!$D:$J,6,0),"확인필요")</f>
        <v>MMF</v>
      </c>
      <c r="I11" s="22" t="str">
        <f>IFERROR(VLOOKUP($A11,[1]계정과목_Review!$D:$J,3,0),"확인필요")</f>
        <v>A1140000</v>
      </c>
      <c r="J11" s="22" t="str">
        <f>IFERROR(VLOOKUP($A11,[1]계정과목_Review!$D:$J,7,0),"확인필요")</f>
        <v>라.기타 현금성 자산</v>
      </c>
      <c r="K11" s="4"/>
      <c r="L11" s="4" t="s">
        <v>1216</v>
      </c>
    </row>
    <row r="12" spans="1:12" ht="15" customHeight="1">
      <c r="A12" s="4" t="s">
        <v>31</v>
      </c>
      <c r="B12" s="4" t="s">
        <v>32</v>
      </c>
      <c r="C12" s="5" t="s">
        <v>8</v>
      </c>
      <c r="D12" s="5" t="s">
        <v>9</v>
      </c>
      <c r="E12" s="5" t="s">
        <v>11</v>
      </c>
      <c r="F12" s="5" t="s">
        <v>11</v>
      </c>
      <c r="G12" s="22" t="str">
        <f>IFERROR(VLOOKUP($A12,[1]계정과목_Review!$D:$J,2,0),"확인필요")</f>
        <v>1101020140</v>
      </c>
      <c r="H12" s="22" t="str">
        <f>IFERROR(VLOOKUP($A12,[1]계정과목_Review!$D:$J,6,0),"확인필요")</f>
        <v>CMA</v>
      </c>
      <c r="I12" s="22" t="str">
        <f>IFERROR(VLOOKUP($A12,[1]계정과목_Review!$D:$J,3,0),"확인필요")</f>
        <v>A1120000</v>
      </c>
      <c r="J12" s="22" t="str">
        <f>IFERROR(VLOOKUP($A12,[1]계정과목_Review!$D:$J,7,0),"확인필요")</f>
        <v>나.원화 제예금</v>
      </c>
      <c r="K12" s="4"/>
      <c r="L12" s="4" t="s">
        <v>1218</v>
      </c>
    </row>
    <row r="13" spans="1:12" ht="15" customHeight="1">
      <c r="A13" s="4" t="s">
        <v>33</v>
      </c>
      <c r="B13" s="4" t="s">
        <v>34</v>
      </c>
      <c r="C13" s="5" t="s">
        <v>8</v>
      </c>
      <c r="D13" s="5" t="s">
        <v>9</v>
      </c>
      <c r="E13" s="5" t="s">
        <v>11</v>
      </c>
      <c r="F13" s="5" t="s">
        <v>11</v>
      </c>
      <c r="G13" s="22" t="str">
        <f>IFERROR(VLOOKUP($A13,[1]계정과목_Review!$D:$J,2,0),"확인필요")</f>
        <v>1101020150</v>
      </c>
      <c r="H13" s="22" t="str">
        <f>IFERROR(VLOOKUP($A13,[1]계정과목_Review!$D:$J,6,0),"확인필요")</f>
        <v>MMDA</v>
      </c>
      <c r="I13" s="22" t="str">
        <f>IFERROR(VLOOKUP($A13,[1]계정과목_Review!$D:$J,3,0),"확인필요")</f>
        <v>A1120000</v>
      </c>
      <c r="J13" s="22" t="str">
        <f>IFERROR(VLOOKUP($A13,[1]계정과목_Review!$D:$J,7,0),"확인필요")</f>
        <v>나.원화 제예금</v>
      </c>
      <c r="K13" s="4"/>
      <c r="L13" s="4" t="s">
        <v>1220</v>
      </c>
    </row>
    <row r="14" spans="1:12" ht="15" customHeight="1">
      <c r="A14" s="11" t="s">
        <v>35</v>
      </c>
      <c r="B14" s="11" t="s">
        <v>36</v>
      </c>
      <c r="C14" s="14" t="s">
        <v>8</v>
      </c>
      <c r="D14" s="14" t="s">
        <v>9</v>
      </c>
      <c r="E14" s="14" t="s">
        <v>10</v>
      </c>
      <c r="F14" s="14" t="s">
        <v>11</v>
      </c>
      <c r="G14" s="16"/>
      <c r="H14" s="16"/>
      <c r="I14" s="16"/>
      <c r="J14" s="16"/>
      <c r="K14" s="13" t="s">
        <v>5501</v>
      </c>
      <c r="L14" s="11" t="s">
        <v>1250</v>
      </c>
    </row>
    <row r="15" spans="1:12" ht="15" customHeight="1">
      <c r="A15" s="11" t="s">
        <v>37</v>
      </c>
      <c r="B15" s="11" t="s">
        <v>38</v>
      </c>
      <c r="C15" s="14" t="s">
        <v>8</v>
      </c>
      <c r="D15" s="14" t="s">
        <v>9</v>
      </c>
      <c r="E15" s="14" t="s">
        <v>10</v>
      </c>
      <c r="F15" s="14" t="s">
        <v>11</v>
      </c>
      <c r="G15" s="16"/>
      <c r="H15" s="16"/>
      <c r="I15" s="16"/>
      <c r="J15" s="16"/>
      <c r="K15" s="13" t="s">
        <v>5501</v>
      </c>
      <c r="L15" s="11" t="s">
        <v>1252</v>
      </c>
    </row>
    <row r="16" spans="1:12" ht="15" customHeight="1">
      <c r="A16" s="4" t="s">
        <v>39</v>
      </c>
      <c r="B16" s="4" t="s">
        <v>40</v>
      </c>
      <c r="C16" s="5" t="s">
        <v>8</v>
      </c>
      <c r="D16" s="5" t="s">
        <v>9</v>
      </c>
      <c r="E16" s="5" t="s">
        <v>11</v>
      </c>
      <c r="F16" s="5" t="s">
        <v>11</v>
      </c>
      <c r="G16" s="22" t="str">
        <f>IFERROR(VLOOKUP($A16,[1]계정과목_Review!$D:$J,2,0),"확인필요")</f>
        <v>1102010110</v>
      </c>
      <c r="H16" s="22" t="str">
        <f>IFERROR(VLOOKUP($A16,[1]계정과목_Review!$D:$J,6,0),"확인필요")</f>
        <v>단기-예금(정기예금)</v>
      </c>
      <c r="I16" s="22" t="str">
        <f>IFERROR(VLOOKUP($A16,[1]계정과목_Review!$D:$J,3,0),"확인필요")</f>
        <v>A1210000</v>
      </c>
      <c r="J16" s="22" t="str">
        <f>IFERROR(VLOOKUP($A16,[1]계정과목_Review!$D:$J,7,0),"확인필요")</f>
        <v>가.정기예적금</v>
      </c>
      <c r="K16" s="4"/>
      <c r="L16" s="4" t="s">
        <v>1255</v>
      </c>
    </row>
    <row r="17" spans="1:12" ht="15" customHeight="1">
      <c r="A17" s="4" t="s">
        <v>41</v>
      </c>
      <c r="B17" s="4" t="s">
        <v>42</v>
      </c>
      <c r="C17" s="5" t="s">
        <v>8</v>
      </c>
      <c r="D17" s="5" t="s">
        <v>9</v>
      </c>
      <c r="E17" s="5" t="s">
        <v>11</v>
      </c>
      <c r="F17" s="5" t="s">
        <v>11</v>
      </c>
      <c r="G17" s="22" t="str">
        <f>IFERROR(VLOOKUP($A17,[1]계정과목_Review!$D:$J,2,0),"확인필요")</f>
        <v>1102010120</v>
      </c>
      <c r="H17" s="22" t="str">
        <f>IFERROR(VLOOKUP($A17,[1]계정과목_Review!$D:$J,6,0),"확인필요")</f>
        <v>단기-예금(정기적금)</v>
      </c>
      <c r="I17" s="22" t="str">
        <f>IFERROR(VLOOKUP($A17,[1]계정과목_Review!$D:$J,3,0),"확인필요")</f>
        <v>A1210000</v>
      </c>
      <c r="J17" s="22" t="str">
        <f>IFERROR(VLOOKUP($A17,[1]계정과목_Review!$D:$J,7,0),"확인필요")</f>
        <v>가.정기예적금</v>
      </c>
      <c r="K17" s="4"/>
      <c r="L17" s="4" t="s">
        <v>1257</v>
      </c>
    </row>
    <row r="18" spans="1:12" ht="15" customHeight="1">
      <c r="A18" s="4" t="s">
        <v>43</v>
      </c>
      <c r="B18" s="4" t="s">
        <v>44</v>
      </c>
      <c r="C18" s="5" t="s">
        <v>8</v>
      </c>
      <c r="D18" s="5" t="s">
        <v>5494</v>
      </c>
      <c r="E18" s="5" t="s">
        <v>11</v>
      </c>
      <c r="F18" s="5" t="s">
        <v>11</v>
      </c>
      <c r="G18" s="22" t="str">
        <f>IFERROR(VLOOKUP($A18,[1]계정과목_Review!$D:$J,2,0),"확인필요")</f>
        <v>1102010130</v>
      </c>
      <c r="H18" s="22" t="str">
        <f>IFERROR(VLOOKUP($A18,[1]계정과목_Review!$D:$J,6,0),"확인필요")</f>
        <v>단기-예금(기타)</v>
      </c>
      <c r="I18" s="22" t="str">
        <f>IFERROR(VLOOKUP($A18,[1]계정과목_Review!$D:$J,3,0),"확인필요")</f>
        <v>A1220000</v>
      </c>
      <c r="J18" s="22" t="str">
        <f>IFERROR(VLOOKUP($A18,[1]계정과목_Review!$D:$J,7,0),"확인필요")</f>
        <v>다.기타 예치금</v>
      </c>
      <c r="K18" s="4"/>
      <c r="L18" s="4" t="s">
        <v>1259</v>
      </c>
    </row>
    <row r="19" spans="1:12" ht="15" customHeight="1">
      <c r="A19" s="11" t="s">
        <v>45</v>
      </c>
      <c r="B19" s="11" t="s">
        <v>46</v>
      </c>
      <c r="C19" s="14" t="s">
        <v>8</v>
      </c>
      <c r="D19" s="14" t="s">
        <v>9</v>
      </c>
      <c r="E19" s="14" t="s">
        <v>10</v>
      </c>
      <c r="F19" s="14" t="s">
        <v>11</v>
      </c>
      <c r="G19" s="16"/>
      <c r="H19" s="16"/>
      <c r="I19" s="16"/>
      <c r="J19" s="16"/>
      <c r="K19" s="13" t="s">
        <v>5501</v>
      </c>
      <c r="L19" s="11" t="s">
        <v>1261</v>
      </c>
    </row>
    <row r="20" spans="1:12" ht="15" customHeight="1">
      <c r="A20" s="4" t="s">
        <v>47</v>
      </c>
      <c r="B20" s="4" t="s">
        <v>48</v>
      </c>
      <c r="C20" s="5" t="s">
        <v>8</v>
      </c>
      <c r="D20" s="5" t="s">
        <v>9</v>
      </c>
      <c r="E20" s="5" t="s">
        <v>11</v>
      </c>
      <c r="F20" s="5" t="s">
        <v>11</v>
      </c>
      <c r="G20" s="22" t="str">
        <f>IFERROR(VLOOKUP($A20,[1]계정과목_Review!$D:$J,2,0),"확인필요")</f>
        <v>1102020100</v>
      </c>
      <c r="H20" s="22" t="str">
        <f>IFERROR(VLOOKUP($A20,[1]계정과목_Review!$D:$J,6,0),"확인필요")</f>
        <v>단기-외화예금</v>
      </c>
      <c r="I20" s="22" t="str">
        <f>IFERROR(VLOOKUP($A20,[1]계정과목_Review!$D:$J,3,0),"확인필요")</f>
        <v>A1130000</v>
      </c>
      <c r="J20" s="22" t="str">
        <f>IFERROR(VLOOKUP($A20,[1]계정과목_Review!$D:$J,7,0),"확인필요")</f>
        <v>다.외화 제예금</v>
      </c>
      <c r="K20" s="4"/>
      <c r="L20" s="4" t="s">
        <v>1261</v>
      </c>
    </row>
    <row r="21" spans="1:12" ht="15" customHeight="1">
      <c r="A21" s="4" t="s">
        <v>49</v>
      </c>
      <c r="B21" s="4" t="s">
        <v>50</v>
      </c>
      <c r="C21" s="5" t="s">
        <v>8</v>
      </c>
      <c r="D21" s="5" t="s">
        <v>9</v>
      </c>
      <c r="E21" s="5" t="s">
        <v>11</v>
      </c>
      <c r="F21" s="5" t="s">
        <v>11</v>
      </c>
      <c r="G21" s="22" t="str">
        <f>IFERROR(VLOOKUP($A21,[1]계정과목_Review!$D:$J,2,0),"확인필요")</f>
        <v>1102020200</v>
      </c>
      <c r="H21" s="22" t="str">
        <f>IFERROR(VLOOKUP($A21,[1]계정과목_Review!$D:$J,6,0),"확인필요")</f>
        <v>단기-외화예금(외화평가)</v>
      </c>
      <c r="I21" s="22" t="str">
        <f>IFERROR(VLOOKUP($A21,[1]계정과목_Review!$D:$J,3,0),"확인필요")</f>
        <v>A1130000</v>
      </c>
      <c r="J21" s="22" t="str">
        <f>IFERROR(VLOOKUP($A21,[1]계정과목_Review!$D:$J,7,0),"확인필요")</f>
        <v>다.외화 제예금</v>
      </c>
      <c r="K21" s="4"/>
      <c r="L21" s="4" t="s">
        <v>1264</v>
      </c>
    </row>
    <row r="22" spans="1:12" ht="15" customHeight="1">
      <c r="A22" s="11" t="s">
        <v>51</v>
      </c>
      <c r="B22" s="11" t="s">
        <v>52</v>
      </c>
      <c r="C22" s="14" t="s">
        <v>8</v>
      </c>
      <c r="D22" s="14" t="s">
        <v>9</v>
      </c>
      <c r="E22" s="14" t="s">
        <v>10</v>
      </c>
      <c r="F22" s="14" t="s">
        <v>11</v>
      </c>
      <c r="G22" s="16"/>
      <c r="H22" s="16"/>
      <c r="I22" s="16"/>
      <c r="J22" s="16"/>
      <c r="K22" s="13" t="s">
        <v>5501</v>
      </c>
      <c r="L22" s="11" t="s">
        <v>5543</v>
      </c>
    </row>
    <row r="23" spans="1:12" ht="15" customHeight="1">
      <c r="A23" s="11" t="s">
        <v>53</v>
      </c>
      <c r="B23" s="11" t="s">
        <v>54</v>
      </c>
      <c r="C23" s="14" t="s">
        <v>8</v>
      </c>
      <c r="D23" s="14" t="s">
        <v>9</v>
      </c>
      <c r="E23" s="14" t="s">
        <v>10</v>
      </c>
      <c r="F23" s="14" t="s">
        <v>11</v>
      </c>
      <c r="G23" s="16"/>
      <c r="H23" s="16"/>
      <c r="I23" s="16"/>
      <c r="J23" s="16"/>
      <c r="K23" s="13" t="s">
        <v>5501</v>
      </c>
      <c r="L23" s="11" t="s">
        <v>5544</v>
      </c>
    </row>
    <row r="24" spans="1:12" ht="15" customHeight="1">
      <c r="A24" s="4" t="s">
        <v>55</v>
      </c>
      <c r="B24" s="4" t="s">
        <v>56</v>
      </c>
      <c r="C24" s="5" t="s">
        <v>8</v>
      </c>
      <c r="D24" s="5" t="s">
        <v>9</v>
      </c>
      <c r="E24" s="5" t="s">
        <v>11</v>
      </c>
      <c r="F24" s="5" t="s">
        <v>11</v>
      </c>
      <c r="G24" s="22" t="str">
        <f>IFERROR(VLOOKUP($A24,[1]계정과목_Review!$D:$J,2,0),"확인필요")</f>
        <v>1103030100</v>
      </c>
      <c r="H24" s="22" t="str">
        <f>IFERROR(VLOOKUP($A24,[1]계정과목_Review!$D:$J,6,0),"확인필요")</f>
        <v>단기매매금융자산-투자일임</v>
      </c>
      <c r="I24" s="22" t="str">
        <f>IFERROR(VLOOKUP($A24,[1]계정과목_Review!$D:$J,3,0),"확인필요")</f>
        <v>AB211000</v>
      </c>
      <c r="J24" s="22" t="str">
        <f>IFERROR(VLOOKUP($A24,[1]계정과목_Review!$D:$J,7,0),"확인필요")</f>
        <v>가.주 식</v>
      </c>
      <c r="K24" s="4"/>
      <c r="L24" s="4" t="s">
        <v>5545</v>
      </c>
    </row>
    <row r="25" spans="1:12" ht="15" customHeight="1">
      <c r="A25" s="4" t="s">
        <v>57</v>
      </c>
      <c r="B25" s="4" t="s">
        <v>58</v>
      </c>
      <c r="C25" s="5" t="s">
        <v>8</v>
      </c>
      <c r="D25" s="5" t="s">
        <v>9</v>
      </c>
      <c r="E25" s="5" t="s">
        <v>11</v>
      </c>
      <c r="F25" s="5" t="s">
        <v>11</v>
      </c>
      <c r="G25" s="22" t="str">
        <f>IFERROR(VLOOKUP($A25,[1]계정과목_Review!$D:$J,2,0),"확인필요")</f>
        <v>1103020100</v>
      </c>
      <c r="H25" s="22" t="str">
        <f>IFERROR(VLOOKUP($A25,[1]계정과목_Review!$D:$J,6,0),"확인필요")</f>
        <v>단기매매금융자산-주식</v>
      </c>
      <c r="I25" s="22" t="str">
        <f>IFERROR(VLOOKUP($A25,[1]계정과목_Review!$D:$J,3,0),"확인필요")</f>
        <v>AB211000</v>
      </c>
      <c r="J25" s="22" t="str">
        <f>IFERROR(VLOOKUP($A25,[1]계정과목_Review!$D:$J,7,0),"확인필요")</f>
        <v>가.주 식</v>
      </c>
      <c r="K25" s="4"/>
      <c r="L25" s="4" t="s">
        <v>5546</v>
      </c>
    </row>
    <row r="26" spans="1:12" ht="15" customHeight="1">
      <c r="A26" s="4" t="s">
        <v>59</v>
      </c>
      <c r="B26" s="4" t="s">
        <v>60</v>
      </c>
      <c r="C26" s="5" t="s">
        <v>8</v>
      </c>
      <c r="D26" s="5" t="s">
        <v>9</v>
      </c>
      <c r="E26" s="5" t="s">
        <v>11</v>
      </c>
      <c r="F26" s="5" t="s">
        <v>11</v>
      </c>
      <c r="G26" s="22" t="str">
        <f>IFERROR(VLOOKUP($A26,[1]계정과목_Review!$D:$J,2,0),"확인필요")</f>
        <v>1103040100</v>
      </c>
      <c r="H26" s="22" t="str">
        <f>IFERROR(VLOOKUP($A26,[1]계정과목_Review!$D:$J,6,0),"확인필요")</f>
        <v>단기매매금융자산-기타</v>
      </c>
      <c r="I26" s="22" t="str">
        <f>IFERROR(VLOOKUP($A26,[1]계정과목_Review!$D:$J,3,0),"확인필요")</f>
        <v>AB213000</v>
      </c>
      <c r="J26" s="22" t="str">
        <f>IFERROR(VLOOKUP($A26,[1]계정과목_Review!$D:$J,7,0),"확인필요")</f>
        <v>다.회사채</v>
      </c>
      <c r="K26" s="4"/>
      <c r="L26" s="4" t="s">
        <v>5547</v>
      </c>
    </row>
    <row r="27" spans="1:12" ht="15" customHeight="1">
      <c r="A27" s="4" t="s">
        <v>61</v>
      </c>
      <c r="B27" s="4" t="s">
        <v>62</v>
      </c>
      <c r="C27" s="5" t="s">
        <v>8</v>
      </c>
      <c r="D27" s="5" t="s">
        <v>9</v>
      </c>
      <c r="E27" s="5" t="s">
        <v>11</v>
      </c>
      <c r="F27" s="5" t="s">
        <v>11</v>
      </c>
      <c r="G27" s="22" t="str">
        <f>IFERROR(VLOOKUP($A27,[1]계정과목_Review!$D:$J,2,0),"확인필요")</f>
        <v>1103040100</v>
      </c>
      <c r="H27" s="22" t="str">
        <f>IFERROR(VLOOKUP($A27,[1]계정과목_Review!$D:$J,6,0),"확인필요")</f>
        <v>단기매매금융자산-기타</v>
      </c>
      <c r="I27" s="22" t="str">
        <f>IFERROR(VLOOKUP($A27,[1]계정과목_Review!$D:$J,3,0),"확인필요")</f>
        <v>AB214000</v>
      </c>
      <c r="J27" s="22" t="str">
        <f>IFERROR(VLOOKUP($A27,[1]계정과목_Review!$D:$J,7,0),"확인필요")</f>
        <v>라.수익증권</v>
      </c>
      <c r="K27" s="4"/>
      <c r="L27" s="4" t="s">
        <v>5548</v>
      </c>
    </row>
    <row r="28" spans="1:12" ht="15" customHeight="1">
      <c r="A28" s="4" t="s">
        <v>63</v>
      </c>
      <c r="B28" s="4" t="s">
        <v>64</v>
      </c>
      <c r="C28" s="5" t="s">
        <v>8</v>
      </c>
      <c r="D28" s="5" t="s">
        <v>9</v>
      </c>
      <c r="E28" s="5" t="s">
        <v>11</v>
      </c>
      <c r="F28" s="5" t="s">
        <v>11</v>
      </c>
      <c r="G28" s="22" t="str">
        <f>IFERROR(VLOOKUP($A28,[1]계정과목_Review!$D:$J,2,0),"확인필요")</f>
        <v>1103040100</v>
      </c>
      <c r="H28" s="22" t="str">
        <f>IFERROR(VLOOKUP($A28,[1]계정과목_Review!$D:$J,6,0),"확인필요")</f>
        <v>단기매매금융자산-기타</v>
      </c>
      <c r="I28" s="22" t="str">
        <f>IFERROR(VLOOKUP($A28,[1]계정과목_Review!$D:$J,3,0),"확인필요")</f>
        <v>AB213000</v>
      </c>
      <c r="J28" s="22" t="str">
        <f>IFERROR(VLOOKUP($A28,[1]계정과목_Review!$D:$J,7,0),"확인필요")</f>
        <v>다.회사채</v>
      </c>
      <c r="K28" s="4"/>
      <c r="L28" s="4" t="s">
        <v>5549</v>
      </c>
    </row>
    <row r="29" spans="1:12" ht="15" customHeight="1">
      <c r="A29" s="4" t="s">
        <v>65</v>
      </c>
      <c r="B29" s="4" t="s">
        <v>66</v>
      </c>
      <c r="C29" s="5" t="s">
        <v>8</v>
      </c>
      <c r="D29" s="5" t="s">
        <v>9</v>
      </c>
      <c r="E29" s="5" t="s">
        <v>11</v>
      </c>
      <c r="F29" s="5" t="s">
        <v>11</v>
      </c>
      <c r="G29" s="22" t="str">
        <f>IFERROR(VLOOKUP($A29,[1]계정과목_Review!$D:$J,2,0),"확인필요")</f>
        <v>1103040100</v>
      </c>
      <c r="H29" s="22" t="str">
        <f>IFERROR(VLOOKUP($A29,[1]계정과목_Review!$D:$J,6,0),"확인필요")</f>
        <v>단기매매금융자산-기타</v>
      </c>
      <c r="I29" s="22" t="str">
        <f>IFERROR(VLOOKUP($A29,[1]계정과목_Review!$D:$J,3,0),"확인필요")</f>
        <v>AB216000</v>
      </c>
      <c r="J29" s="22" t="str">
        <f>IFERROR(VLOOKUP($A29,[1]계정과목_Review!$D:$J,7,0),"확인필요")</f>
        <v>바.기타유가증권</v>
      </c>
      <c r="K29" s="4"/>
      <c r="L29" s="4" t="s">
        <v>5550</v>
      </c>
    </row>
    <row r="30" spans="1:12" ht="15" customHeight="1">
      <c r="A30" s="4" t="s">
        <v>67</v>
      </c>
      <c r="B30" s="4" t="s">
        <v>68</v>
      </c>
      <c r="C30" s="5" t="s">
        <v>8</v>
      </c>
      <c r="D30" s="5" t="s">
        <v>9</v>
      </c>
      <c r="E30" s="5" t="s">
        <v>11</v>
      </c>
      <c r="F30" s="5" t="s">
        <v>11</v>
      </c>
      <c r="G30" s="22" t="str">
        <f>IFERROR(VLOOKUP($A30,[1]계정과목_Review!$D:$J,2,0),"확인필요")</f>
        <v>1103040100</v>
      </c>
      <c r="H30" s="22" t="str">
        <f>IFERROR(VLOOKUP($A30,[1]계정과목_Review!$D:$J,6,0),"확인필요")</f>
        <v>단기매매금융자산-기타</v>
      </c>
      <c r="I30" s="22" t="str">
        <f>IFERROR(VLOOKUP($A30,[1]계정과목_Review!$D:$J,3,0),"확인필요")</f>
        <v>AB216000</v>
      </c>
      <c r="J30" s="22" t="str">
        <f>IFERROR(VLOOKUP($A30,[1]계정과목_Review!$D:$J,7,0),"확인필요")</f>
        <v>바.기타유가증권</v>
      </c>
      <c r="K30" s="4"/>
      <c r="L30" s="4" t="s">
        <v>5551</v>
      </c>
    </row>
    <row r="31" spans="1:12" ht="15" customHeight="1">
      <c r="A31" s="4" t="s">
        <v>69</v>
      </c>
      <c r="B31" s="4" t="s">
        <v>70</v>
      </c>
      <c r="C31" s="5" t="s">
        <v>8</v>
      </c>
      <c r="D31" s="5" t="s">
        <v>9</v>
      </c>
      <c r="E31" s="5" t="s">
        <v>11</v>
      </c>
      <c r="F31" s="5" t="s">
        <v>11</v>
      </c>
      <c r="G31" s="22" t="str">
        <f>IFERROR(VLOOKUP($A31,[1]계정과목_Review!$D:$J,2,0),"확인필요")</f>
        <v>1103040100</v>
      </c>
      <c r="H31" s="22" t="str">
        <f>IFERROR(VLOOKUP($A31,[1]계정과목_Review!$D:$J,6,0),"확인필요")</f>
        <v>단기매매금융자산-기타</v>
      </c>
      <c r="I31" s="22" t="str">
        <f>IFERROR(VLOOKUP($A31,[1]계정과목_Review!$D:$J,3,0),"확인필요")</f>
        <v>AB215000</v>
      </c>
      <c r="J31" s="22" t="str">
        <f>IFERROR(VLOOKUP($A31,[1]계정과목_Review!$D:$J,7,0),"확인필요")</f>
        <v>마.외화유가증권</v>
      </c>
      <c r="K31" s="4"/>
      <c r="L31" s="4" t="s">
        <v>5552</v>
      </c>
    </row>
    <row r="32" spans="1:12" ht="15" customHeight="1">
      <c r="A32" s="11" t="s">
        <v>71</v>
      </c>
      <c r="B32" s="11" t="s">
        <v>72</v>
      </c>
      <c r="C32" s="14" t="s">
        <v>8</v>
      </c>
      <c r="D32" s="14" t="s">
        <v>9</v>
      </c>
      <c r="E32" s="14" t="s">
        <v>10</v>
      </c>
      <c r="F32" s="14" t="s">
        <v>11</v>
      </c>
      <c r="G32" s="16"/>
      <c r="H32" s="16"/>
      <c r="I32" s="16"/>
      <c r="J32" s="16"/>
      <c r="K32" s="13" t="s">
        <v>5501</v>
      </c>
      <c r="L32" s="11" t="s">
        <v>1365</v>
      </c>
    </row>
    <row r="33" spans="1:12" ht="15" customHeight="1">
      <c r="A33" s="4" t="s">
        <v>73</v>
      </c>
      <c r="B33" s="4" t="s">
        <v>74</v>
      </c>
      <c r="C33" s="5" t="s">
        <v>8</v>
      </c>
      <c r="D33" s="5" t="s">
        <v>9</v>
      </c>
      <c r="E33" s="5" t="s">
        <v>11</v>
      </c>
      <c r="F33" s="5" t="s">
        <v>11</v>
      </c>
      <c r="G33" s="22" t="str">
        <f>IFERROR(VLOOKUP($A33,[1]계정과목_Review!$D:$J,2,0),"확인필요")</f>
        <v>1105040100</v>
      </c>
      <c r="H33" s="22" t="str">
        <f>IFERROR(VLOOKUP($A33,[1]계정과목_Review!$D:$J,6,0),"확인필요")</f>
        <v>단기대여금</v>
      </c>
      <c r="I33" s="22" t="str">
        <f>IFERROR(VLOOKUP($A33,[1]계정과목_Review!$D:$J,3,0),"확인필요")</f>
        <v>A8500000</v>
      </c>
      <c r="J33" s="22" t="str">
        <f>IFERROR(VLOOKUP($A33,[1]계정과목_Review!$D:$J,7,0),"확인필요")</f>
        <v>5.대여금</v>
      </c>
      <c r="K33" s="4"/>
      <c r="L33" s="4" t="s">
        <v>1365</v>
      </c>
    </row>
    <row r="34" spans="1:12" ht="15" customHeight="1">
      <c r="A34" s="4" t="s">
        <v>75</v>
      </c>
      <c r="B34" s="4" t="s">
        <v>76</v>
      </c>
      <c r="C34" s="5" t="s">
        <v>77</v>
      </c>
      <c r="D34" s="5" t="s">
        <v>78</v>
      </c>
      <c r="E34" s="5" t="s">
        <v>11</v>
      </c>
      <c r="F34" s="5" t="s">
        <v>11</v>
      </c>
      <c r="G34" s="22" t="str">
        <f>IFERROR(VLOOKUP($A34,[1]계정과목_Review!$D:$J,2,0),"확인필요")</f>
        <v>1105040200</v>
      </c>
      <c r="H34" s="22" t="str">
        <f>IFERROR(VLOOKUP($A34,[1]계정과목_Review!$D:$J,6,0),"확인필요")</f>
        <v>대손충당금-단기대여금</v>
      </c>
      <c r="I34" s="22" t="str">
        <f>IFERROR(VLOOKUP($A34,[1]계정과목_Review!$D:$J,3,0),"확인필요")</f>
        <v>A8500001</v>
      </c>
      <c r="J34" s="22" t="str">
        <f>IFERROR(VLOOKUP($A34,[1]계정과목_Review!$D:$J,7,0),"확인필요")</f>
        <v>(대손충당금)</v>
      </c>
      <c r="K34" s="4"/>
      <c r="L34" s="4" t="s">
        <v>5553</v>
      </c>
    </row>
    <row r="35" spans="1:12" ht="15" customHeight="1">
      <c r="A35" s="4" t="s">
        <v>79</v>
      </c>
      <c r="B35" s="4" t="s">
        <v>80</v>
      </c>
      <c r="C35" s="5" t="s">
        <v>8</v>
      </c>
      <c r="D35" s="5" t="s">
        <v>9</v>
      </c>
      <c r="E35" s="5" t="s">
        <v>11</v>
      </c>
      <c r="F35" s="5" t="s">
        <v>11</v>
      </c>
      <c r="G35" s="22" t="str">
        <f>IFERROR(VLOOKUP($A35,[1]계정과목_Review!$D:$J,2,0),"확인필요")</f>
        <v>1108050100</v>
      </c>
      <c r="H35" s="22" t="str">
        <f>IFERROR(VLOOKUP($A35,[1]계정과목_Review!$D:$J,6,0),"확인필요")</f>
        <v>가지급금</v>
      </c>
      <c r="I35" s="22" t="str">
        <f>IFERROR(VLOOKUP($A35,[1]계정과목_Review!$D:$J,3,0),"확인필요")</f>
        <v>A1A00000</v>
      </c>
      <c r="J35" s="22" t="str">
        <f>IFERROR(VLOOKUP($A35,[1]계정과목_Review!$D:$J,7,0),"확인필요")</f>
        <v>7.가지급금</v>
      </c>
      <c r="K35" s="4"/>
      <c r="L35" s="4" t="s">
        <v>1495</v>
      </c>
    </row>
    <row r="36" spans="1:12" ht="15" customHeight="1">
      <c r="A36" s="11" t="s">
        <v>81</v>
      </c>
      <c r="B36" s="11" t="s">
        <v>82</v>
      </c>
      <c r="C36" s="14" t="s">
        <v>8</v>
      </c>
      <c r="D36" s="14" t="s">
        <v>9</v>
      </c>
      <c r="E36" s="14" t="s">
        <v>10</v>
      </c>
      <c r="F36" s="14" t="s">
        <v>11</v>
      </c>
      <c r="G36" s="16"/>
      <c r="H36" s="16"/>
      <c r="I36" s="16"/>
      <c r="J36" s="16"/>
      <c r="K36" s="13" t="s">
        <v>5501</v>
      </c>
      <c r="L36" s="11" t="s">
        <v>1334</v>
      </c>
    </row>
    <row r="37" spans="1:12" ht="15" customHeight="1">
      <c r="A37" s="4" t="s">
        <v>83</v>
      </c>
      <c r="B37" s="4" t="s">
        <v>84</v>
      </c>
      <c r="C37" s="5" t="s">
        <v>8</v>
      </c>
      <c r="D37" s="5" t="s">
        <v>9</v>
      </c>
      <c r="E37" s="5" t="s">
        <v>11</v>
      </c>
      <c r="F37" s="5" t="s">
        <v>11</v>
      </c>
      <c r="G37" s="22" t="str">
        <f>IFERROR(VLOOKUP($A37,[1]계정과목_Review!$D:$J,2,0),"확인필요")</f>
        <v>1105020100</v>
      </c>
      <c r="H37" s="22" t="str">
        <f>IFERROR(VLOOKUP($A37,[1]계정과목_Review!$D:$J,6,0),"확인필요")</f>
        <v>미수금</v>
      </c>
      <c r="I37" s="22" t="str">
        <f>IFERROR(VLOOKUP($A37,[1]계정과목_Review!$D:$J,3,0),"확인필요")</f>
        <v>A1400000</v>
      </c>
      <c r="J37" s="22" t="str">
        <f>IFERROR(VLOOKUP($A37,[1]계정과목_Review!$D:$J,7,0),"확인필요")</f>
        <v>1.미 수 금</v>
      </c>
      <c r="K37" s="4"/>
      <c r="L37" s="4" t="s">
        <v>1334</v>
      </c>
    </row>
    <row r="38" spans="1:12" ht="15" customHeight="1">
      <c r="A38" s="4" t="s">
        <v>85</v>
      </c>
      <c r="B38" s="4" t="s">
        <v>86</v>
      </c>
      <c r="C38" s="5" t="s">
        <v>8</v>
      </c>
      <c r="D38" s="5" t="s">
        <v>9</v>
      </c>
      <c r="E38" s="5" t="s">
        <v>11</v>
      </c>
      <c r="F38" s="5" t="s">
        <v>11</v>
      </c>
      <c r="G38" s="22" t="str">
        <f>IFERROR(VLOOKUP($A38,[1]계정과목_Review!$D:$J,2,0),"확인필요")</f>
        <v>1105020300</v>
      </c>
      <c r="H38" s="22" t="str">
        <f>IFERROR(VLOOKUP($A38,[1]계정과목_Review!$D:$J,6,0),"확인필요")</f>
        <v>외화미수금</v>
      </c>
      <c r="I38" s="22" t="str">
        <f>IFERROR(VLOOKUP($A38,[1]계정과목_Review!$D:$J,3,0),"확인필요")</f>
        <v>A1400000</v>
      </c>
      <c r="J38" s="22" t="str">
        <f>IFERROR(VLOOKUP($A38,[1]계정과목_Review!$D:$J,7,0),"확인필요")</f>
        <v>1.미 수 금</v>
      </c>
      <c r="K38" s="4"/>
      <c r="L38" s="4" t="s">
        <v>5554</v>
      </c>
    </row>
    <row r="39" spans="1:12" ht="15" customHeight="1">
      <c r="A39" s="4" t="s">
        <v>87</v>
      </c>
      <c r="B39" s="4" t="s">
        <v>88</v>
      </c>
      <c r="C39" s="5" t="s">
        <v>77</v>
      </c>
      <c r="D39" s="5" t="s">
        <v>78</v>
      </c>
      <c r="E39" s="5" t="s">
        <v>11</v>
      </c>
      <c r="F39" s="5" t="s">
        <v>11</v>
      </c>
      <c r="G39" s="22" t="str">
        <f>IFERROR(VLOOKUP($A39,[1]계정과목_Review!$D:$J,2,0),"확인필요")</f>
        <v>1105020200</v>
      </c>
      <c r="H39" s="22" t="str">
        <f>IFERROR(VLOOKUP($A39,[1]계정과목_Review!$D:$J,6,0),"확인필요")</f>
        <v>대손충당금-미수금</v>
      </c>
      <c r="I39" s="22" t="str">
        <f>IFERROR(VLOOKUP($A39,[1]계정과목_Review!$D:$J,3,0),"확인필요")</f>
        <v>A1400001</v>
      </c>
      <c r="J39" s="22" t="str">
        <f>IFERROR(VLOOKUP($A39,[1]계정과목_Review!$D:$J,7,0),"확인필요")</f>
        <v>(대손충당금)</v>
      </c>
      <c r="K39" s="4"/>
      <c r="L39" s="4" t="s">
        <v>5555</v>
      </c>
    </row>
    <row r="40" spans="1:12" ht="15" customHeight="1">
      <c r="A40" s="11" t="s">
        <v>89</v>
      </c>
      <c r="B40" s="11" t="s">
        <v>90</v>
      </c>
      <c r="C40" s="14" t="s">
        <v>8</v>
      </c>
      <c r="D40" s="14" t="s">
        <v>9</v>
      </c>
      <c r="E40" s="14" t="s">
        <v>10</v>
      </c>
      <c r="F40" s="14" t="s">
        <v>11</v>
      </c>
      <c r="G40" s="16"/>
      <c r="H40" s="16"/>
      <c r="I40" s="16"/>
      <c r="J40" s="16"/>
      <c r="K40" s="13" t="s">
        <v>5501</v>
      </c>
      <c r="L40" s="11" t="s">
        <v>1353</v>
      </c>
    </row>
    <row r="41" spans="1:12" ht="15" customHeight="1">
      <c r="A41" s="4" t="s">
        <v>91</v>
      </c>
      <c r="B41" s="4" t="s">
        <v>92</v>
      </c>
      <c r="C41" s="5" t="s">
        <v>8</v>
      </c>
      <c r="D41" s="5" t="s">
        <v>9</v>
      </c>
      <c r="E41" s="5" t="s">
        <v>11</v>
      </c>
      <c r="F41" s="5" t="s">
        <v>11</v>
      </c>
      <c r="G41" s="22" t="str">
        <f>IFERROR(VLOOKUP($A41,[1]계정과목_Review!$D:$J,2,0),"확인필요")</f>
        <v>1105030100</v>
      </c>
      <c r="H41" s="22" t="str">
        <f>IFERROR(VLOOKUP($A41,[1]계정과목_Review!$D:$J,6,0),"확인필요")</f>
        <v>미수수익-이자</v>
      </c>
      <c r="I41" s="22" t="str">
        <f>IFERROR(VLOOKUP($A41,[1]계정과목_Review!$D:$J,3,0),"확인필요")</f>
        <v>A1500000</v>
      </c>
      <c r="J41" s="22" t="str">
        <f>IFERROR(VLOOKUP($A41,[1]계정과목_Review!$D:$J,7,0),"확인필요")</f>
        <v xml:space="preserve">2.미수수익 </v>
      </c>
      <c r="K41" s="4"/>
      <c r="L41" s="4" t="s">
        <v>5556</v>
      </c>
    </row>
    <row r="42" spans="1:12" ht="15" customHeight="1">
      <c r="A42" s="4" t="s">
        <v>93</v>
      </c>
      <c r="B42" s="4" t="s">
        <v>94</v>
      </c>
      <c r="C42" s="5" t="s">
        <v>8</v>
      </c>
      <c r="D42" s="5" t="s">
        <v>9</v>
      </c>
      <c r="E42" s="5" t="s">
        <v>11</v>
      </c>
      <c r="F42" s="5" t="s">
        <v>11</v>
      </c>
      <c r="G42" s="22" t="str">
        <f>IFERROR(VLOOKUP($A42,[1]계정과목_Review!$D:$J,2,0),"확인필요")</f>
        <v>1105030200</v>
      </c>
      <c r="H42" s="22" t="str">
        <f>IFERROR(VLOOKUP($A42,[1]계정과목_Review!$D:$J,6,0),"확인필요")</f>
        <v>미수수익-기타</v>
      </c>
      <c r="I42" s="22" t="str">
        <f>IFERROR(VLOOKUP($A42,[1]계정과목_Review!$D:$J,3,0),"확인필요")</f>
        <v>A1500000</v>
      </c>
      <c r="J42" s="22" t="str">
        <f>IFERROR(VLOOKUP($A42,[1]계정과목_Review!$D:$J,7,0),"확인필요")</f>
        <v xml:space="preserve">2.미수수익 </v>
      </c>
      <c r="K42" s="4"/>
      <c r="L42" s="4" t="s">
        <v>1357</v>
      </c>
    </row>
    <row r="43" spans="1:12" ht="15" customHeight="1">
      <c r="A43" s="4" t="s">
        <v>95</v>
      </c>
      <c r="B43" s="4" t="s">
        <v>96</v>
      </c>
      <c r="C43" s="5" t="s">
        <v>77</v>
      </c>
      <c r="D43" s="5" t="s">
        <v>78</v>
      </c>
      <c r="E43" s="5" t="s">
        <v>11</v>
      </c>
      <c r="F43" s="5" t="s">
        <v>11</v>
      </c>
      <c r="G43" s="22" t="str">
        <f>IFERROR(VLOOKUP($A43,[1]계정과목_Review!$D:$J,2,0),"확인필요")</f>
        <v>1105030500</v>
      </c>
      <c r="H43" s="22" t="str">
        <f>IFERROR(VLOOKUP($A43,[1]계정과목_Review!$D:$J,6,0),"확인필요")</f>
        <v>대손충당금-미수수익</v>
      </c>
      <c r="I43" s="22" t="str">
        <f>IFERROR(VLOOKUP($A43,[1]계정과목_Review!$D:$J,3,0),"확인필요")</f>
        <v>A1500001</v>
      </c>
      <c r="J43" s="22" t="str">
        <f>IFERROR(VLOOKUP($A43,[1]계정과목_Review!$D:$J,7,0),"확인필요")</f>
        <v>- 연체채권미수수익</v>
      </c>
      <c r="K43" s="4"/>
      <c r="L43" s="4" t="s">
        <v>5557</v>
      </c>
    </row>
    <row r="44" spans="1:12" ht="15" customHeight="1">
      <c r="A44" s="4" t="s">
        <v>97</v>
      </c>
      <c r="B44" s="4" t="s">
        <v>98</v>
      </c>
      <c r="C44" s="5" t="s">
        <v>8</v>
      </c>
      <c r="D44" s="5" t="s">
        <v>9</v>
      </c>
      <c r="E44" s="5" t="s">
        <v>11</v>
      </c>
      <c r="F44" s="5" t="s">
        <v>11</v>
      </c>
      <c r="G44" s="22" t="str">
        <f>IFERROR(VLOOKUP($A44,[1]계정과목_Review!$D:$J,2,0),"확인필요")</f>
        <v>1108010100</v>
      </c>
      <c r="H44" s="22" t="str">
        <f>IFERROR(VLOOKUP($A44,[1]계정과목_Review!$D:$J,6,0),"확인필요")</f>
        <v>선급금</v>
      </c>
      <c r="I44" s="22" t="str">
        <f>IFERROR(VLOOKUP($A44,[1]계정과목_Review!$D:$J,3,0),"확인필요")</f>
        <v>A1600000</v>
      </c>
      <c r="J44" s="22" t="str">
        <f>IFERROR(VLOOKUP($A44,[1]계정과목_Review!$D:$J,7,0),"확인필요")</f>
        <v>3.선 급 금</v>
      </c>
      <c r="K44" s="4"/>
      <c r="L44" s="4" t="s">
        <v>1460</v>
      </c>
    </row>
    <row r="45" spans="1:12" ht="15" customHeight="1">
      <c r="A45" s="11" t="s">
        <v>99</v>
      </c>
      <c r="B45" s="11" t="s">
        <v>100</v>
      </c>
      <c r="C45" s="14" t="s">
        <v>8</v>
      </c>
      <c r="D45" s="14" t="s">
        <v>9</v>
      </c>
      <c r="E45" s="14" t="s">
        <v>10</v>
      </c>
      <c r="F45" s="14" t="s">
        <v>11</v>
      </c>
      <c r="G45" s="16"/>
      <c r="H45" s="16"/>
      <c r="I45" s="16"/>
      <c r="J45" s="16"/>
      <c r="K45" s="13" t="s">
        <v>5501</v>
      </c>
      <c r="L45" s="11" t="s">
        <v>1465</v>
      </c>
    </row>
    <row r="46" spans="1:12" ht="15" customHeight="1">
      <c r="A46" s="4" t="s">
        <v>101</v>
      </c>
      <c r="B46" s="4" t="s">
        <v>102</v>
      </c>
      <c r="C46" s="5" t="s">
        <v>8</v>
      </c>
      <c r="D46" s="5" t="s">
        <v>9</v>
      </c>
      <c r="E46" s="5" t="s">
        <v>11</v>
      </c>
      <c r="F46" s="5" t="s">
        <v>11</v>
      </c>
      <c r="G46" s="22" t="str">
        <f>IFERROR(VLOOKUP($A46,[1]계정과목_Review!$D:$J,2,0),"확인필요")</f>
        <v>1108020110</v>
      </c>
      <c r="H46" s="22" t="str">
        <f>IFERROR(VLOOKUP($A46,[1]계정과목_Review!$D:$J,6,0),"확인필요")</f>
        <v>선급비용-기간인식</v>
      </c>
      <c r="I46" s="22" t="str">
        <f>IFERROR(VLOOKUP($A46,[1]계정과목_Review!$D:$J,3,0),"확인필요")</f>
        <v>A1900000</v>
      </c>
      <c r="J46" s="22" t="str">
        <f>IFERROR(VLOOKUP($A46,[1]계정과목_Review!$D:$J,7,0),"확인필요")</f>
        <v>6.선급비용</v>
      </c>
      <c r="K46" s="4"/>
      <c r="L46" s="4" t="s">
        <v>1468</v>
      </c>
    </row>
    <row r="47" spans="1:12" ht="15" customHeight="1">
      <c r="A47" s="4" t="s">
        <v>103</v>
      </c>
      <c r="B47" s="4" t="s">
        <v>104</v>
      </c>
      <c r="C47" s="5" t="s">
        <v>8</v>
      </c>
      <c r="D47" s="5" t="s">
        <v>9</v>
      </c>
      <c r="E47" s="5" t="s">
        <v>11</v>
      </c>
      <c r="F47" s="5" t="s">
        <v>11</v>
      </c>
      <c r="G47" s="22" t="str">
        <f>IFERROR(VLOOKUP($A47,[1]계정과목_Review!$D:$J,2,0),"확인필요")</f>
        <v>1108040100</v>
      </c>
      <c r="H47" s="22" t="str">
        <f>IFERROR(VLOOKUP($A47,[1]계정과목_Review!$D:$J,6,0),"확인필요")</f>
        <v>부가세대급금</v>
      </c>
      <c r="I47" s="22" t="str">
        <f>IFERROR(VLOOKUP($A47,[1]계정과목_Review!$D:$J,3,0),"확인필요")</f>
        <v>A1800000</v>
      </c>
      <c r="J47" s="22" t="str">
        <f>IFERROR(VLOOKUP($A47,[1]계정과목_Review!$D:$J,7,0),"확인필요")</f>
        <v>5.부가세대급금</v>
      </c>
      <c r="K47" s="4"/>
      <c r="L47" s="4" t="s">
        <v>2448</v>
      </c>
    </row>
    <row r="48" spans="1:12" ht="15" customHeight="1">
      <c r="A48" s="4" t="s">
        <v>105</v>
      </c>
      <c r="B48" s="4" t="s">
        <v>106</v>
      </c>
      <c r="C48" s="5" t="s">
        <v>8</v>
      </c>
      <c r="D48" s="5" t="s">
        <v>9</v>
      </c>
      <c r="E48" s="5" t="s">
        <v>11</v>
      </c>
      <c r="F48" s="5" t="s">
        <v>11</v>
      </c>
      <c r="G48" s="22" t="str">
        <f>IFERROR(VLOOKUP($A48,[1]계정과목_Review!$D:$J,2,0),"확인필요")</f>
        <v>1108030130</v>
      </c>
      <c r="H48" s="22" t="str">
        <f>IFERROR(VLOOKUP($A48,[1]계정과목_Review!$D:$J,6,0),"확인필요")</f>
        <v>선급법인세-국세</v>
      </c>
      <c r="I48" s="22" t="str">
        <f>IFERROR(VLOOKUP($A48,[1]계정과목_Review!$D:$J,3,0),"확인필요")</f>
        <v>A1700000</v>
      </c>
      <c r="J48" s="22" t="str">
        <f>IFERROR(VLOOKUP($A48,[1]계정과목_Review!$D:$J,7,0),"확인필요")</f>
        <v>4.선급법인세</v>
      </c>
      <c r="K48" s="4"/>
      <c r="L48" s="4" t="s">
        <v>2117</v>
      </c>
    </row>
    <row r="49" spans="1:12" ht="15" customHeight="1">
      <c r="A49" s="4" t="s">
        <v>107</v>
      </c>
      <c r="B49" s="4" t="s">
        <v>108</v>
      </c>
      <c r="C49" s="5" t="s">
        <v>8</v>
      </c>
      <c r="D49" s="5" t="s">
        <v>9</v>
      </c>
      <c r="E49" s="5" t="s">
        <v>11</v>
      </c>
      <c r="F49" s="5" t="s">
        <v>11</v>
      </c>
      <c r="G49" s="22" t="str">
        <f>IFERROR(VLOOKUP($A49,[1]계정과목_Review!$D:$J,2,0),"확인필요")</f>
        <v>2103010100</v>
      </c>
      <c r="H49" s="22" t="str">
        <f>IFERROR(VLOOKUP($A49,[1]계정과목_Review!$D:$J,6,0),"확인필요")</f>
        <v>미지급법인세-법인세</v>
      </c>
      <c r="I49" s="22" t="str">
        <f>IFERROR(VLOOKUP($A49,[1]계정과목_Review!$D:$J,3,0),"확인필요")</f>
        <v>B1770000</v>
      </c>
      <c r="J49" s="22" t="str">
        <f>IFERROR(VLOOKUP($A49,[1]계정과목_Review!$D:$J,7,0),"확인필요")</f>
        <v>사.미지급법인세</v>
      </c>
      <c r="K49" s="4"/>
      <c r="L49" s="4" t="s">
        <v>5558</v>
      </c>
    </row>
    <row r="50" spans="1:12" ht="15" customHeight="1">
      <c r="A50" s="4" t="s">
        <v>109</v>
      </c>
      <c r="B50" s="4" t="s">
        <v>110</v>
      </c>
      <c r="C50" s="5" t="s">
        <v>8</v>
      </c>
      <c r="D50" s="5" t="s">
        <v>9</v>
      </c>
      <c r="E50" s="5" t="s">
        <v>11</v>
      </c>
      <c r="F50" s="5" t="s">
        <v>11</v>
      </c>
      <c r="G50" s="22" t="str">
        <f>IFERROR(VLOOKUP($A50,[1]계정과목_Review!$D:$J,2,0),"확인필요")</f>
        <v>1208010100</v>
      </c>
      <c r="H50" s="22" t="str">
        <f>IFERROR(VLOOKUP($A50,[1]계정과목_Review!$D:$J,6,0),"확인필요")</f>
        <v>비유동이연법인세자산</v>
      </c>
      <c r="I50" s="22" t="str">
        <f>IFERROR(VLOOKUP($A50,[1]계정과목_Review!$D:$J,3,0),"확인필요")</f>
        <v>AA160000</v>
      </c>
      <c r="J50" s="22" t="str">
        <f>IFERROR(VLOOKUP($A50,[1]계정과목_Review!$D:$J,7,0),"확인필요")</f>
        <v>마.이연법인세자산</v>
      </c>
      <c r="K50" s="4"/>
      <c r="L50" s="4" t="s">
        <v>5559</v>
      </c>
    </row>
    <row r="51" spans="1:12" ht="15" customHeight="1">
      <c r="A51" s="4" t="s">
        <v>111</v>
      </c>
      <c r="B51" s="4" t="s">
        <v>112</v>
      </c>
      <c r="C51" s="5" t="s">
        <v>8</v>
      </c>
      <c r="D51" s="5" t="s">
        <v>9</v>
      </c>
      <c r="E51" s="5" t="s">
        <v>11</v>
      </c>
      <c r="F51" s="5" t="s">
        <v>11</v>
      </c>
      <c r="G51" s="15">
        <v>1108030120</v>
      </c>
      <c r="H51" s="15" t="s">
        <v>5500</v>
      </c>
      <c r="I51" s="15" t="s">
        <v>4525</v>
      </c>
      <c r="J51" s="15" t="s">
        <v>4526</v>
      </c>
      <c r="K51" s="4"/>
      <c r="L51" s="4" t="s">
        <v>2121</v>
      </c>
    </row>
    <row r="52" spans="1:12" ht="15" customHeight="1">
      <c r="A52" s="11" t="s">
        <v>113</v>
      </c>
      <c r="B52" s="11" t="s">
        <v>114</v>
      </c>
      <c r="C52" s="14" t="s">
        <v>8</v>
      </c>
      <c r="D52" s="14" t="s">
        <v>9</v>
      </c>
      <c r="E52" s="14" t="s">
        <v>10</v>
      </c>
      <c r="F52" s="14" t="s">
        <v>11</v>
      </c>
      <c r="G52" s="16"/>
      <c r="H52" s="16"/>
      <c r="I52" s="16"/>
      <c r="J52" s="16"/>
      <c r="K52" s="13" t="s">
        <v>5501</v>
      </c>
      <c r="L52" s="11" t="s">
        <v>5560</v>
      </c>
    </row>
    <row r="53" spans="1:12" ht="15" customHeight="1">
      <c r="A53" s="11" t="s">
        <v>115</v>
      </c>
      <c r="B53" s="11" t="s">
        <v>116</v>
      </c>
      <c r="C53" s="14" t="s">
        <v>8</v>
      </c>
      <c r="D53" s="14" t="s">
        <v>9</v>
      </c>
      <c r="E53" s="14" t="s">
        <v>10</v>
      </c>
      <c r="F53" s="14" t="s">
        <v>11</v>
      </c>
      <c r="G53" s="16"/>
      <c r="H53" s="16"/>
      <c r="I53" s="16"/>
      <c r="J53" s="16"/>
      <c r="K53" s="13" t="s">
        <v>5501</v>
      </c>
      <c r="L53" s="11" t="s">
        <v>5561</v>
      </c>
    </row>
    <row r="54" spans="1:12" ht="15" customHeight="1">
      <c r="A54" s="11" t="s">
        <v>117</v>
      </c>
      <c r="B54" s="11" t="s">
        <v>118</v>
      </c>
      <c r="C54" s="14" t="s">
        <v>8</v>
      </c>
      <c r="D54" s="14" t="s">
        <v>9</v>
      </c>
      <c r="E54" s="14" t="s">
        <v>10</v>
      </c>
      <c r="F54" s="14" t="s">
        <v>11</v>
      </c>
      <c r="G54" s="16"/>
      <c r="H54" s="16"/>
      <c r="I54" s="16"/>
      <c r="J54" s="16"/>
      <c r="K54" s="13" t="s">
        <v>5501</v>
      </c>
      <c r="L54" s="11" t="s">
        <v>5562</v>
      </c>
    </row>
    <row r="55" spans="1:12" ht="15" customHeight="1">
      <c r="A55" s="11" t="s">
        <v>119</v>
      </c>
      <c r="B55" s="11" t="s">
        <v>120</v>
      </c>
      <c r="C55" s="14" t="s">
        <v>8</v>
      </c>
      <c r="D55" s="14" t="s">
        <v>9</v>
      </c>
      <c r="E55" s="14" t="s">
        <v>10</v>
      </c>
      <c r="F55" s="14" t="s">
        <v>11</v>
      </c>
      <c r="G55" s="16"/>
      <c r="H55" s="16"/>
      <c r="I55" s="16"/>
      <c r="J55" s="16"/>
      <c r="K55" s="13" t="s">
        <v>5501</v>
      </c>
      <c r="L55" s="11" t="s">
        <v>5563</v>
      </c>
    </row>
    <row r="56" spans="1:12" ht="15" customHeight="1">
      <c r="A56" s="4" t="s">
        <v>121</v>
      </c>
      <c r="B56" s="4" t="s">
        <v>122</v>
      </c>
      <c r="C56" s="5" t="s">
        <v>8</v>
      </c>
      <c r="D56" s="5" t="s">
        <v>9</v>
      </c>
      <c r="E56" s="5" t="s">
        <v>11</v>
      </c>
      <c r="F56" s="5" t="s">
        <v>11</v>
      </c>
      <c r="G56" s="22" t="str">
        <f>IFERROR(VLOOKUP($A56,[1]계정과목_Review!$D:$J,2,0),"확인필요")</f>
        <v>1205020100</v>
      </c>
      <c r="H56" s="22" t="str">
        <f>IFERROR(VLOOKUP($A56,[1]계정과목_Review!$D:$J,6,0),"확인필요")</f>
        <v>비유동매도가능금융자산-주식(취득)</v>
      </c>
      <c r="I56" s="22" t="str">
        <f>IFERROR(VLOOKUP($A56,[1]계정과목_Review!$D:$J,3,0),"확인필요")</f>
        <v>A7100000</v>
      </c>
      <c r="J56" s="22" t="str">
        <f>IFERROR(VLOOKUP($A56,[1]계정과목_Review!$D:$J,7,0),"확인필요")</f>
        <v>1.투자주식</v>
      </c>
      <c r="K56" s="4"/>
      <c r="L56" s="4" t="s">
        <v>5564</v>
      </c>
    </row>
    <row r="57" spans="1:12" ht="15" customHeight="1">
      <c r="A57" s="4" t="s">
        <v>123</v>
      </c>
      <c r="B57" s="4" t="s">
        <v>124</v>
      </c>
      <c r="C57" s="5" t="s">
        <v>8</v>
      </c>
      <c r="D57" s="5" t="s">
        <v>9</v>
      </c>
      <c r="E57" s="5" t="s">
        <v>11</v>
      </c>
      <c r="F57" s="5" t="s">
        <v>11</v>
      </c>
      <c r="G57" s="22" t="str">
        <f>IFERROR(VLOOKUP($A57,[1]계정과목_Review!$D:$J,2,0),"확인필요")</f>
        <v>1205020100</v>
      </c>
      <c r="H57" s="22" t="str">
        <f>IFERROR(VLOOKUP($A57,[1]계정과목_Review!$D:$J,6,0),"확인필요")</f>
        <v>비유동매도가능금융자산-주식(취득)</v>
      </c>
      <c r="I57" s="22" t="str">
        <f>IFERROR(VLOOKUP($A57,[1]계정과목_Review!$D:$J,3,0),"확인필요")</f>
        <v>A7100000</v>
      </c>
      <c r="J57" s="22" t="str">
        <f>IFERROR(VLOOKUP($A57,[1]계정과목_Review!$D:$J,7,0),"확인필요")</f>
        <v>1.투자주식</v>
      </c>
      <c r="K57" s="4"/>
      <c r="L57" s="4" t="s">
        <v>5565</v>
      </c>
    </row>
    <row r="58" spans="1:12" ht="15" customHeight="1">
      <c r="A58" s="11" t="s">
        <v>125</v>
      </c>
      <c r="B58" s="11" t="s">
        <v>126</v>
      </c>
      <c r="C58" s="14" t="s">
        <v>8</v>
      </c>
      <c r="D58" s="14" t="s">
        <v>9</v>
      </c>
      <c r="E58" s="14" t="s">
        <v>10</v>
      </c>
      <c r="F58" s="14" t="s">
        <v>11</v>
      </c>
      <c r="G58" s="16"/>
      <c r="H58" s="16"/>
      <c r="I58" s="16"/>
      <c r="J58" s="16"/>
      <c r="K58" s="13" t="s">
        <v>5501</v>
      </c>
      <c r="L58" s="11" t="s">
        <v>5566</v>
      </c>
    </row>
    <row r="59" spans="1:12" ht="15" customHeight="1">
      <c r="A59" s="4" t="s">
        <v>127</v>
      </c>
      <c r="B59" s="4" t="s">
        <v>128</v>
      </c>
      <c r="C59" s="5" t="s">
        <v>8</v>
      </c>
      <c r="D59" s="5" t="s">
        <v>9</v>
      </c>
      <c r="E59" s="5" t="s">
        <v>11</v>
      </c>
      <c r="F59" s="5" t="s">
        <v>11</v>
      </c>
      <c r="G59" s="22" t="str">
        <f>IFERROR(VLOOKUP($A59,[1]계정과목_Review!$D:$J,2,0),"확인필요")</f>
        <v>1205010100</v>
      </c>
      <c r="H59" s="22" t="str">
        <f>IFERROR(VLOOKUP($A59,[1]계정과목_Review!$D:$J,6,0),"확인필요")</f>
        <v>비유동매도가능금융자산-채권(취득)</v>
      </c>
      <c r="I59" s="22" t="str">
        <f>IFERROR(VLOOKUP($A59,[1]계정과목_Review!$D:$J,3,0),"확인필요")</f>
        <v>A7300000</v>
      </c>
      <c r="J59" s="22" t="str">
        <f>IFERROR(VLOOKUP($A59,[1]계정과목_Review!$D:$J,7,0),"확인필요")</f>
        <v>3.투자사채</v>
      </c>
      <c r="K59" s="4"/>
      <c r="L59" s="4" t="s">
        <v>5567</v>
      </c>
    </row>
    <row r="60" spans="1:12" ht="15" customHeight="1">
      <c r="A60" s="4" t="s">
        <v>129</v>
      </c>
      <c r="B60" s="4" t="s">
        <v>130</v>
      </c>
      <c r="C60" s="5" t="s">
        <v>8</v>
      </c>
      <c r="D60" s="5" t="s">
        <v>9</v>
      </c>
      <c r="E60" s="5" t="s">
        <v>11</v>
      </c>
      <c r="F60" s="5" t="s">
        <v>11</v>
      </c>
      <c r="G60" s="22" t="str">
        <f>IFERROR(VLOOKUP($A60,[1]계정과목_Review!$D:$J,2,0),"확인필요")</f>
        <v>1205010100</v>
      </c>
      <c r="H60" s="22" t="str">
        <f>IFERROR(VLOOKUP($A60,[1]계정과목_Review!$D:$J,6,0),"확인필요")</f>
        <v>비유동매도가능금융자산-채권(취득)</v>
      </c>
      <c r="I60" s="22" t="str">
        <f>IFERROR(VLOOKUP($A60,[1]계정과목_Review!$D:$J,3,0),"확인필요")</f>
        <v>A7300000</v>
      </c>
      <c r="J60" s="22" t="str">
        <f>IFERROR(VLOOKUP($A60,[1]계정과목_Review!$D:$J,7,0),"확인필요")</f>
        <v>3.투자사채</v>
      </c>
      <c r="K60" s="4"/>
      <c r="L60" s="4" t="s">
        <v>5568</v>
      </c>
    </row>
    <row r="61" spans="1:12" ht="15" customHeight="1">
      <c r="A61" s="4" t="s">
        <v>131</v>
      </c>
      <c r="B61" s="4" t="s">
        <v>132</v>
      </c>
      <c r="C61" s="5" t="s">
        <v>77</v>
      </c>
      <c r="D61" s="5" t="s">
        <v>78</v>
      </c>
      <c r="E61" s="5" t="s">
        <v>11</v>
      </c>
      <c r="F61" s="5" t="s">
        <v>11</v>
      </c>
      <c r="G61" s="15" t="str">
        <f>IFERROR(VLOOKUP($A61,[1]계정과목_Review!$D:$J,2,0),"확인필요")</f>
        <v>1209040200</v>
      </c>
      <c r="H61" s="15" t="str">
        <f>IFERROR(VLOOKUP($A61,[1]계정과목_Review!$D:$J,6,0),"확인필요")</f>
        <v>대손충당금-장기대여금</v>
      </c>
      <c r="I61" s="15" t="str">
        <f>IFERROR(VLOOKUP($A61,[1]계정과목_Review!$D:$J,3,0),"확인필요")</f>
        <v>A7300001</v>
      </c>
      <c r="J61" s="15" t="str">
        <f>IFERROR(VLOOKUP($A61,[1]계정과목_Review!$D:$J,7,0),"확인필요")</f>
        <v>(대손충당금)</v>
      </c>
      <c r="K61" s="4"/>
      <c r="L61" s="4" t="s">
        <v>5569</v>
      </c>
    </row>
    <row r="62" spans="1:12" ht="15" customHeight="1">
      <c r="A62" s="4" t="s">
        <v>133</v>
      </c>
      <c r="B62" s="4" t="s">
        <v>134</v>
      </c>
      <c r="C62" s="5" t="s">
        <v>8</v>
      </c>
      <c r="D62" s="5" t="s">
        <v>9</v>
      </c>
      <c r="E62" s="5" t="s">
        <v>11</v>
      </c>
      <c r="F62" s="5" t="s">
        <v>11</v>
      </c>
      <c r="G62" s="22" t="str">
        <f>IFERROR(VLOOKUP($A62,[1]계정과목_Review!$D:$J,2,0),"확인필요")</f>
        <v>1205010100</v>
      </c>
      <c r="H62" s="22" t="str">
        <f>IFERROR(VLOOKUP($A62,[1]계정과목_Review!$D:$J,6,0),"확인필요")</f>
        <v>비유동매도가능금융자산-채권(취득)</v>
      </c>
      <c r="I62" s="22" t="str">
        <f>IFERROR(VLOOKUP($A62,[1]계정과목_Review!$D:$J,3,0),"확인필요")</f>
        <v>A7300000</v>
      </c>
      <c r="J62" s="22" t="str">
        <f>IFERROR(VLOOKUP($A62,[1]계정과목_Review!$D:$J,7,0),"확인필요")</f>
        <v>3.투자사채</v>
      </c>
      <c r="K62" s="4"/>
      <c r="L62" s="4" t="s">
        <v>5570</v>
      </c>
    </row>
    <row r="63" spans="1:12" ht="15" hidden="1" customHeight="1">
      <c r="A63" s="11" t="s">
        <v>135</v>
      </c>
      <c r="B63" s="11" t="s">
        <v>136</v>
      </c>
      <c r="C63" s="14" t="s">
        <v>8</v>
      </c>
      <c r="D63" s="14" t="s">
        <v>9</v>
      </c>
      <c r="E63" s="14" t="s">
        <v>11</v>
      </c>
      <c r="F63" s="14" t="s">
        <v>5502</v>
      </c>
      <c r="G63" s="16"/>
      <c r="H63" s="16"/>
      <c r="I63" s="16"/>
      <c r="J63" s="16"/>
      <c r="K63" s="11" t="s">
        <v>5503</v>
      </c>
      <c r="L63" s="11" t="s">
        <v>5571</v>
      </c>
    </row>
    <row r="64" spans="1:12" ht="15" customHeight="1">
      <c r="A64" s="11" t="s">
        <v>137</v>
      </c>
      <c r="B64" s="11" t="s">
        <v>138</v>
      </c>
      <c r="C64" s="14" t="s">
        <v>8</v>
      </c>
      <c r="D64" s="14" t="s">
        <v>9</v>
      </c>
      <c r="E64" s="14" t="s">
        <v>10</v>
      </c>
      <c r="F64" s="14" t="s">
        <v>11</v>
      </c>
      <c r="G64" s="16"/>
      <c r="H64" s="16"/>
      <c r="I64" s="16"/>
      <c r="J64" s="16"/>
      <c r="K64" s="13" t="s">
        <v>5501</v>
      </c>
      <c r="L64" s="11" t="s">
        <v>5572</v>
      </c>
    </row>
    <row r="65" spans="1:12" ht="15" customHeight="1">
      <c r="A65" s="4" t="s">
        <v>139</v>
      </c>
      <c r="B65" s="4" t="s">
        <v>140</v>
      </c>
      <c r="C65" s="5" t="s">
        <v>8</v>
      </c>
      <c r="D65" s="5" t="s">
        <v>9</v>
      </c>
      <c r="E65" s="5" t="s">
        <v>11</v>
      </c>
      <c r="F65" s="5" t="s">
        <v>11</v>
      </c>
      <c r="G65" s="22" t="str">
        <f>IFERROR(VLOOKUP($A65,[1]계정과목_Review!$D:$J,2,0),"확인필요")</f>
        <v>1205020700</v>
      </c>
      <c r="H65" s="22" t="str">
        <f>IFERROR(VLOOKUP($A65,[1]계정과목_Review!$D:$J,6,0),"확인필요")</f>
        <v>비유동매도가능금융자산-주식(조합출자금)</v>
      </c>
      <c r="I65" s="22" t="str">
        <f>IFERROR(VLOOKUP($A65,[1]계정과목_Review!$D:$J,3,0),"확인필요")</f>
        <v>A7200000</v>
      </c>
      <c r="J65" s="22" t="str">
        <f>IFERROR(VLOOKUP($A65,[1]계정과목_Review!$D:$J,7,0),"확인필요")</f>
        <v>2.출 자 금</v>
      </c>
      <c r="K65" s="4"/>
      <c r="L65" s="4" t="s">
        <v>5572</v>
      </c>
    </row>
    <row r="66" spans="1:12" ht="15" customHeight="1">
      <c r="A66" s="4" t="s">
        <v>141</v>
      </c>
      <c r="B66" s="4" t="s">
        <v>142</v>
      </c>
      <c r="C66" s="5" t="s">
        <v>77</v>
      </c>
      <c r="D66" s="5" t="s">
        <v>78</v>
      </c>
      <c r="E66" s="5" t="s">
        <v>11</v>
      </c>
      <c r="F66" s="5" t="s">
        <v>11</v>
      </c>
      <c r="G66" s="22" t="str">
        <f>IFERROR(VLOOKUP($A66,[1]계정과목_Review!$D:$J,2,0),"확인필요")</f>
        <v>1209040200</v>
      </c>
      <c r="H66" s="22" t="str">
        <f>IFERROR(VLOOKUP($A66,[1]계정과목_Review!$D:$J,6,0),"확인필요")</f>
        <v>대손충당금-장기대여금</v>
      </c>
      <c r="I66" s="22" t="str">
        <f>IFERROR(VLOOKUP($A66,[1]계정과목_Review!$D:$J,3,0),"확인필요")</f>
        <v>A7200000</v>
      </c>
      <c r="J66" s="22" t="str">
        <f>IFERROR(VLOOKUP($A66,[1]계정과목_Review!$D:$J,7,0),"확인필요")</f>
        <v>2.출 자 금</v>
      </c>
      <c r="K66" s="4"/>
      <c r="L66" s="4" t="s">
        <v>5573</v>
      </c>
    </row>
    <row r="67" spans="1:12" ht="15" customHeight="1">
      <c r="A67" s="11" t="s">
        <v>143</v>
      </c>
      <c r="B67" s="11" t="s">
        <v>144</v>
      </c>
      <c r="C67" s="14" t="s">
        <v>8</v>
      </c>
      <c r="D67" s="14" t="s">
        <v>9</v>
      </c>
      <c r="E67" s="14" t="s">
        <v>10</v>
      </c>
      <c r="F67" s="14" t="s">
        <v>11</v>
      </c>
      <c r="G67" s="16"/>
      <c r="H67" s="16"/>
      <c r="I67" s="16"/>
      <c r="J67" s="16"/>
      <c r="K67" s="13" t="s">
        <v>5501</v>
      </c>
      <c r="L67" s="11" t="s">
        <v>5574</v>
      </c>
    </row>
    <row r="68" spans="1:12" ht="15" customHeight="1">
      <c r="A68" s="4" t="s">
        <v>145</v>
      </c>
      <c r="B68" s="4" t="s">
        <v>146</v>
      </c>
      <c r="C68" s="5" t="s">
        <v>8</v>
      </c>
      <c r="D68" s="5" t="s">
        <v>9</v>
      </c>
      <c r="E68" s="5" t="s">
        <v>11</v>
      </c>
      <c r="F68" s="5" t="s">
        <v>11</v>
      </c>
      <c r="G68" s="22" t="str">
        <f>IFERROR(VLOOKUP($A68,[1]계정과목_Review!$D:$J,2,0),"확인필요")</f>
        <v>1209040100</v>
      </c>
      <c r="H68" s="22" t="str">
        <f>IFERROR(VLOOKUP($A68,[1]계정과목_Review!$D:$J,6,0),"확인필요")</f>
        <v>장기대여금</v>
      </c>
      <c r="I68" s="22" t="str">
        <f>IFERROR(VLOOKUP($A68,[1]계정과목_Review!$D:$J,3,0),"확인필요")</f>
        <v>A7400000</v>
      </c>
      <c r="J68" s="22" t="str">
        <f>IFERROR(VLOOKUP($A68,[1]계정과목_Review!$D:$J,7,0),"확인필요")</f>
        <v>4.조건부융자</v>
      </c>
      <c r="K68" s="4"/>
      <c r="L68" s="4" t="s">
        <v>5575</v>
      </c>
    </row>
    <row r="69" spans="1:12" ht="15" customHeight="1">
      <c r="A69" s="4" t="s">
        <v>147</v>
      </c>
      <c r="B69" s="4" t="s">
        <v>148</v>
      </c>
      <c r="C69" s="5" t="s">
        <v>8</v>
      </c>
      <c r="D69" s="5" t="s">
        <v>9</v>
      </c>
      <c r="E69" s="5" t="s">
        <v>11</v>
      </c>
      <c r="F69" s="5" t="s">
        <v>11</v>
      </c>
      <c r="G69" s="22" t="str">
        <f>IFERROR(VLOOKUP($A69,[1]계정과목_Review!$D:$J,2,0),"확인필요")</f>
        <v>1209040100</v>
      </c>
      <c r="H69" s="22" t="str">
        <f>IFERROR(VLOOKUP($A69,[1]계정과목_Review!$D:$J,6,0),"확인필요")</f>
        <v>장기대여금</v>
      </c>
      <c r="I69" s="22" t="str">
        <f>IFERROR(VLOOKUP($A69,[1]계정과목_Review!$D:$J,3,0),"확인필요")</f>
        <v>A7400000</v>
      </c>
      <c r="J69" s="22" t="str">
        <f>IFERROR(VLOOKUP($A69,[1]계정과목_Review!$D:$J,7,0),"확인필요")</f>
        <v>4.조건부융자</v>
      </c>
      <c r="K69" s="4"/>
      <c r="L69" s="4" t="s">
        <v>5576</v>
      </c>
    </row>
    <row r="70" spans="1:12" ht="15" customHeight="1">
      <c r="A70" s="4" t="s">
        <v>149</v>
      </c>
      <c r="B70" s="4" t="s">
        <v>150</v>
      </c>
      <c r="C70" s="5" t="s">
        <v>77</v>
      </c>
      <c r="D70" s="5" t="s">
        <v>78</v>
      </c>
      <c r="E70" s="5" t="s">
        <v>11</v>
      </c>
      <c r="F70" s="5" t="s">
        <v>11</v>
      </c>
      <c r="G70" s="15" t="str">
        <f>IFERROR(VLOOKUP($A70,[1]계정과목_Review!$D:$J,2,0),"확인필요")</f>
        <v>1209040200</v>
      </c>
      <c r="H70" s="15" t="str">
        <f>IFERROR(VLOOKUP($A70,[1]계정과목_Review!$D:$J,6,0),"확인필요")</f>
        <v>대손충당금-장기대여금</v>
      </c>
      <c r="I70" s="15" t="str">
        <f>IFERROR(VLOOKUP($A70,[1]계정과목_Review!$D:$J,3,0),"확인필요")</f>
        <v>A7400001</v>
      </c>
      <c r="J70" s="15" t="str">
        <f>IFERROR(VLOOKUP($A70,[1]계정과목_Review!$D:$J,7,0),"확인필요")</f>
        <v>(대손충당금)</v>
      </c>
      <c r="K70" s="4"/>
      <c r="L70" s="4" t="s">
        <v>5577</v>
      </c>
    </row>
    <row r="71" spans="1:12" ht="15" customHeight="1">
      <c r="A71" s="11" t="s">
        <v>151</v>
      </c>
      <c r="B71" s="11" t="s">
        <v>152</v>
      </c>
      <c r="C71" s="14" t="s">
        <v>8</v>
      </c>
      <c r="D71" s="14" t="s">
        <v>9</v>
      </c>
      <c r="E71" s="14" t="s">
        <v>10</v>
      </c>
      <c r="F71" s="14" t="s">
        <v>11</v>
      </c>
      <c r="G71" s="16"/>
      <c r="H71" s="16"/>
      <c r="I71" s="16"/>
      <c r="J71" s="16"/>
      <c r="K71" s="13" t="s">
        <v>5501</v>
      </c>
      <c r="L71" s="11" t="s">
        <v>5578</v>
      </c>
    </row>
    <row r="72" spans="1:12" ht="15" customHeight="1">
      <c r="A72" s="4" t="s">
        <v>153</v>
      </c>
      <c r="B72" s="4" t="s">
        <v>154</v>
      </c>
      <c r="C72" s="5" t="s">
        <v>8</v>
      </c>
      <c r="D72" s="5" t="s">
        <v>9</v>
      </c>
      <c r="E72" s="5" t="s">
        <v>11</v>
      </c>
      <c r="F72" s="5" t="s">
        <v>11</v>
      </c>
      <c r="G72" s="22" t="str">
        <f>IFERROR(VLOOKUP($A72,[1]계정과목_Review!$D:$J,2,0),"확인필요")</f>
        <v>1205010100</v>
      </c>
      <c r="H72" s="22" t="str">
        <f>IFERROR(VLOOKUP($A72,[1]계정과목_Review!$D:$J,6,0),"확인필요")</f>
        <v>비유동매도가능금융자산-채권(취득)</v>
      </c>
      <c r="I72" s="22" t="str">
        <f>IFERROR(VLOOKUP($A72,[1]계정과목_Review!$D:$J,3,0),"확인필요")</f>
        <v>A7300000</v>
      </c>
      <c r="J72" s="22" t="str">
        <f>IFERROR(VLOOKUP($A72,[1]계정과목_Review!$D:$J,7,0),"확인필요")</f>
        <v>3.투자사채</v>
      </c>
      <c r="K72" s="4"/>
      <c r="L72" s="4" t="s">
        <v>5579</v>
      </c>
    </row>
    <row r="73" spans="1:12" ht="15" customHeight="1">
      <c r="A73" s="4" t="s">
        <v>155</v>
      </c>
      <c r="B73" s="4" t="s">
        <v>156</v>
      </c>
      <c r="C73" s="5" t="s">
        <v>8</v>
      </c>
      <c r="D73" s="5" t="s">
        <v>9</v>
      </c>
      <c r="E73" s="5" t="s">
        <v>11</v>
      </c>
      <c r="F73" s="5" t="s">
        <v>11</v>
      </c>
      <c r="G73" s="22" t="str">
        <f>IFERROR(VLOOKUP($A73,[1]계정과목_Review!$D:$J,2,0),"확인필요")</f>
        <v>1205010100</v>
      </c>
      <c r="H73" s="22" t="str">
        <f>IFERROR(VLOOKUP($A73,[1]계정과목_Review!$D:$J,6,0),"확인필요")</f>
        <v>비유동매도가능금융자산-채권(취득)</v>
      </c>
      <c r="I73" s="22" t="str">
        <f>IFERROR(VLOOKUP($A73,[1]계정과목_Review!$D:$J,3,0),"확인필요")</f>
        <v>A7300000</v>
      </c>
      <c r="J73" s="22" t="str">
        <f>IFERROR(VLOOKUP($A73,[1]계정과목_Review!$D:$J,7,0),"확인필요")</f>
        <v>3.투자사채</v>
      </c>
      <c r="K73" s="4"/>
      <c r="L73" s="4" t="s">
        <v>5580</v>
      </c>
    </row>
    <row r="74" spans="1:12" ht="15" customHeight="1">
      <c r="A74" s="4" t="s">
        <v>157</v>
      </c>
      <c r="B74" s="4" t="s">
        <v>158</v>
      </c>
      <c r="C74" s="5" t="s">
        <v>77</v>
      </c>
      <c r="D74" s="5" t="s">
        <v>78</v>
      </c>
      <c r="E74" s="5" t="s">
        <v>11</v>
      </c>
      <c r="F74" s="5" t="s">
        <v>11</v>
      </c>
      <c r="G74" s="15" t="str">
        <f>IFERROR(VLOOKUP($A74,[1]계정과목_Review!$D:$J,2,0),"확인필요")</f>
        <v>1209040200</v>
      </c>
      <c r="H74" s="15" t="str">
        <f>IFERROR(VLOOKUP($A74,[1]계정과목_Review!$D:$J,6,0),"확인필요")</f>
        <v>대손충당금-장기대여금</v>
      </c>
      <c r="I74" s="15" t="str">
        <f>IFERROR(VLOOKUP($A74,[1]계정과목_Review!$D:$J,3,0),"확인필요")</f>
        <v>A7300001</v>
      </c>
      <c r="J74" s="15" t="str">
        <f>IFERROR(VLOOKUP($A74,[1]계정과목_Review!$D:$J,7,0),"확인필요")</f>
        <v>(대손충당금)</v>
      </c>
      <c r="K74" s="4"/>
      <c r="L74" s="4" t="s">
        <v>5581</v>
      </c>
    </row>
    <row r="75" spans="1:12" ht="15" customHeight="1">
      <c r="A75" s="11" t="s">
        <v>159</v>
      </c>
      <c r="B75" s="11" t="s">
        <v>160</v>
      </c>
      <c r="C75" s="14" t="s">
        <v>8</v>
      </c>
      <c r="D75" s="14" t="s">
        <v>9</v>
      </c>
      <c r="E75" s="14" t="s">
        <v>10</v>
      </c>
      <c r="F75" s="14" t="s">
        <v>11</v>
      </c>
      <c r="G75" s="16"/>
      <c r="H75" s="16"/>
      <c r="I75" s="16"/>
      <c r="J75" s="16"/>
      <c r="K75" s="13" t="s">
        <v>5501</v>
      </c>
      <c r="L75" s="11" t="s">
        <v>5582</v>
      </c>
    </row>
    <row r="76" spans="1:12" ht="15" customHeight="1">
      <c r="A76" s="11" t="s">
        <v>161</v>
      </c>
      <c r="B76" s="11" t="s">
        <v>162</v>
      </c>
      <c r="C76" s="14" t="s">
        <v>8</v>
      </c>
      <c r="D76" s="14" t="s">
        <v>9</v>
      </c>
      <c r="E76" s="14" t="s">
        <v>10</v>
      </c>
      <c r="F76" s="14" t="s">
        <v>11</v>
      </c>
      <c r="G76" s="16"/>
      <c r="H76" s="16"/>
      <c r="I76" s="16"/>
      <c r="J76" s="16"/>
      <c r="K76" s="13" t="s">
        <v>5501</v>
      </c>
      <c r="L76" s="11" t="s">
        <v>5583</v>
      </c>
    </row>
    <row r="77" spans="1:12" ht="15" customHeight="1">
      <c r="A77" s="4" t="s">
        <v>163</v>
      </c>
      <c r="B77" s="4" t="s">
        <v>164</v>
      </c>
      <c r="C77" s="5" t="s">
        <v>8</v>
      </c>
      <c r="D77" s="5" t="s">
        <v>9</v>
      </c>
      <c r="E77" s="5" t="s">
        <v>11</v>
      </c>
      <c r="F77" s="5" t="s">
        <v>11</v>
      </c>
      <c r="G77" s="22" t="str">
        <f>IFERROR(VLOOKUP($A77,[1]계정과목_Review!$D:$J,2,0),"확인필요")</f>
        <v>1207010700</v>
      </c>
      <c r="H77" s="22" t="str">
        <f>IFERROR(VLOOKUP($A77,[1]계정과목_Review!$D:$J,6,0),"확인필요")</f>
        <v>종속기업및관계기업투자-지분법</v>
      </c>
      <c r="I77" s="22" t="str">
        <f>IFERROR(VLOOKUP($A77,[1]계정과목_Review!$D:$J,3,0),"확인필요")</f>
        <v>AB241000</v>
      </c>
      <c r="J77" s="22" t="str">
        <f>IFERROR(VLOOKUP($A77,[1]계정과목_Review!$D:$J,7,0),"확인필요")</f>
        <v>가. 원화 지분법적용투자주식</v>
      </c>
      <c r="K77" s="4"/>
      <c r="L77" s="4" t="s">
        <v>5584</v>
      </c>
    </row>
    <row r="78" spans="1:12" ht="15" customHeight="1">
      <c r="A78" s="4" t="s">
        <v>165</v>
      </c>
      <c r="B78" s="4" t="s">
        <v>166</v>
      </c>
      <c r="C78" s="5" t="s">
        <v>8</v>
      </c>
      <c r="D78" s="5" t="s">
        <v>9</v>
      </c>
      <c r="E78" s="5" t="s">
        <v>11</v>
      </c>
      <c r="F78" s="5" t="s">
        <v>11</v>
      </c>
      <c r="G78" s="22" t="str">
        <f>IFERROR(VLOOKUP($A78,[1]계정과목_Review!$D:$J,2,0),"확인필요")</f>
        <v>1207010700</v>
      </c>
      <c r="H78" s="22" t="str">
        <f>IFERROR(VLOOKUP($A78,[1]계정과목_Review!$D:$J,6,0),"확인필요")</f>
        <v>종속기업및관계기업투자-지분법</v>
      </c>
      <c r="I78" s="22" t="str">
        <f>IFERROR(VLOOKUP($A78,[1]계정과목_Review!$D:$J,3,0),"확인필요")</f>
        <v>AB241000</v>
      </c>
      <c r="J78" s="22" t="str">
        <f>IFERROR(VLOOKUP($A78,[1]계정과목_Review!$D:$J,7,0),"확인필요")</f>
        <v>가. 원화 지분법적용투자주식</v>
      </c>
      <c r="K78" s="4"/>
      <c r="L78" s="4" t="s">
        <v>5585</v>
      </c>
    </row>
    <row r="79" spans="1:12" ht="15" customHeight="1">
      <c r="A79" s="11" t="s">
        <v>167</v>
      </c>
      <c r="B79" s="11" t="s">
        <v>168</v>
      </c>
      <c r="C79" s="14" t="s">
        <v>8</v>
      </c>
      <c r="D79" s="14" t="s">
        <v>9</v>
      </c>
      <c r="E79" s="14" t="s">
        <v>10</v>
      </c>
      <c r="F79" s="14" t="s">
        <v>11</v>
      </c>
      <c r="G79" s="16"/>
      <c r="H79" s="16"/>
      <c r="I79" s="16"/>
      <c r="J79" s="16"/>
      <c r="K79" s="13" t="s">
        <v>5501</v>
      </c>
      <c r="L79" s="11" t="s">
        <v>5586</v>
      </c>
    </row>
    <row r="80" spans="1:12" ht="15" customHeight="1">
      <c r="A80" s="4" t="s">
        <v>169</v>
      </c>
      <c r="B80" s="4" t="s">
        <v>170</v>
      </c>
      <c r="C80" s="5" t="s">
        <v>8</v>
      </c>
      <c r="D80" s="5" t="s">
        <v>9</v>
      </c>
      <c r="E80" s="5" t="s">
        <v>11</v>
      </c>
      <c r="F80" s="5" t="s">
        <v>11</v>
      </c>
      <c r="G80" s="22" t="str">
        <f>IFERROR(VLOOKUP($A80,[1]계정과목_Review!$D:$J,2,0),"확인필요")</f>
        <v>1207010900</v>
      </c>
      <c r="H80" s="22" t="str">
        <f>IFERROR(VLOOKUP($A80,[1]계정과목_Review!$D:$J,6,0),"확인필요")</f>
        <v>종속기업및관계기업투자-연결</v>
      </c>
      <c r="I80" s="22" t="str">
        <f>IFERROR(VLOOKUP($A80,[1]계정과목_Review!$D:$J,3,0),"확인필요")</f>
        <v>AB241000</v>
      </c>
      <c r="J80" s="22" t="str">
        <f>IFERROR(VLOOKUP($A80,[1]계정과목_Review!$D:$J,7,0),"확인필요")</f>
        <v>가. 원화 지분법적용투자주식</v>
      </c>
      <c r="K80" s="4"/>
      <c r="L80" s="4" t="s">
        <v>5587</v>
      </c>
    </row>
    <row r="81" spans="1:12" ht="15" customHeight="1">
      <c r="A81" s="4" t="s">
        <v>171</v>
      </c>
      <c r="B81" s="4" t="s">
        <v>172</v>
      </c>
      <c r="C81" s="5" t="s">
        <v>8</v>
      </c>
      <c r="D81" s="5" t="s">
        <v>9</v>
      </c>
      <c r="E81" s="5" t="s">
        <v>11</v>
      </c>
      <c r="F81" s="5" t="s">
        <v>11</v>
      </c>
      <c r="G81" s="22" t="str">
        <f>IFERROR(VLOOKUP($A81,[1]계정과목_Review!$D:$J,2,0),"확인필요")</f>
        <v>1207010900</v>
      </c>
      <c r="H81" s="22" t="str">
        <f>IFERROR(VLOOKUP($A81,[1]계정과목_Review!$D:$J,6,0),"확인필요")</f>
        <v>종속기업및관계기업투자-연결</v>
      </c>
      <c r="I81" s="22" t="str">
        <f>IFERROR(VLOOKUP($A81,[1]계정과목_Review!$D:$J,3,0),"확인필요")</f>
        <v>AB241000</v>
      </c>
      <c r="J81" s="22" t="str">
        <f>IFERROR(VLOOKUP($A81,[1]계정과목_Review!$D:$J,7,0),"확인필요")</f>
        <v>가. 원화 지분법적용투자주식</v>
      </c>
      <c r="K81" s="4"/>
      <c r="L81" s="4" t="s">
        <v>5588</v>
      </c>
    </row>
    <row r="82" spans="1:12" ht="15" customHeight="1">
      <c r="A82" s="11" t="s">
        <v>173</v>
      </c>
      <c r="B82" s="11" t="s">
        <v>174</v>
      </c>
      <c r="C82" s="14" t="s">
        <v>8</v>
      </c>
      <c r="D82" s="14" t="s">
        <v>9</v>
      </c>
      <c r="E82" s="14" t="s">
        <v>10</v>
      </c>
      <c r="F82" s="14" t="s">
        <v>11</v>
      </c>
      <c r="G82" s="16"/>
      <c r="H82" s="16"/>
      <c r="I82" s="16"/>
      <c r="J82" s="16"/>
      <c r="K82" s="13" t="s">
        <v>5501</v>
      </c>
      <c r="L82" s="11" t="s">
        <v>5589</v>
      </c>
    </row>
    <row r="83" spans="1:12" ht="15" customHeight="1">
      <c r="A83" s="4" t="s">
        <v>175</v>
      </c>
      <c r="B83" s="4" t="s">
        <v>176</v>
      </c>
      <c r="C83" s="5" t="s">
        <v>8</v>
      </c>
      <c r="D83" s="5" t="s">
        <v>9</v>
      </c>
      <c r="E83" s="5" t="s">
        <v>11</v>
      </c>
      <c r="F83" s="5" t="s">
        <v>11</v>
      </c>
      <c r="G83" s="22" t="str">
        <f>IFERROR(VLOOKUP($A83,[1]계정과목_Review!$D:$J,2,0),"확인필요")</f>
        <v>1207010700</v>
      </c>
      <c r="H83" s="22" t="str">
        <f>IFERROR(VLOOKUP($A83,[1]계정과목_Review!$D:$J,6,0),"확인필요")</f>
        <v>종속기업및관계기업투자-지분법</v>
      </c>
      <c r="I83" s="22" t="str">
        <f>IFERROR(VLOOKUP($A83,[1]계정과목_Review!$D:$J,3,0),"확인필요")</f>
        <v>AB241000</v>
      </c>
      <c r="J83" s="22" t="str">
        <f>IFERROR(VLOOKUP($A83,[1]계정과목_Review!$D:$J,7,0),"확인필요")</f>
        <v>가. 원화 지분법적용투자주식</v>
      </c>
      <c r="K83" s="4"/>
      <c r="L83" s="4" t="s">
        <v>5590</v>
      </c>
    </row>
    <row r="84" spans="1:12" ht="15" customHeight="1">
      <c r="A84" s="4" t="s">
        <v>177</v>
      </c>
      <c r="B84" s="4" t="s">
        <v>178</v>
      </c>
      <c r="C84" s="5" t="s">
        <v>8</v>
      </c>
      <c r="D84" s="5" t="s">
        <v>9</v>
      </c>
      <c r="E84" s="5" t="s">
        <v>11</v>
      </c>
      <c r="F84" s="5" t="s">
        <v>11</v>
      </c>
      <c r="G84" s="22" t="str">
        <f>IFERROR(VLOOKUP($A84,[1]계정과목_Review!$D:$J,2,0),"확인필요")</f>
        <v>1207010700</v>
      </c>
      <c r="H84" s="22" t="str">
        <f>IFERROR(VLOOKUP($A84,[1]계정과목_Review!$D:$J,6,0),"확인필요")</f>
        <v>종속기업및관계기업투자-지분법</v>
      </c>
      <c r="I84" s="22" t="str">
        <f>IFERROR(VLOOKUP($A84,[1]계정과목_Review!$D:$J,3,0),"확인필요")</f>
        <v>AB241000</v>
      </c>
      <c r="J84" s="22" t="str">
        <f>IFERROR(VLOOKUP($A84,[1]계정과목_Review!$D:$J,7,0),"확인필요")</f>
        <v>가. 원화 지분법적용투자주식</v>
      </c>
      <c r="K84" s="4"/>
      <c r="L84" s="4" t="s">
        <v>5591</v>
      </c>
    </row>
    <row r="85" spans="1:12" ht="15" customHeight="1">
      <c r="A85" s="4" t="s">
        <v>179</v>
      </c>
      <c r="B85" s="4" t="s">
        <v>180</v>
      </c>
      <c r="C85" s="5" t="s">
        <v>77</v>
      </c>
      <c r="D85" s="5" t="s">
        <v>78</v>
      </c>
      <c r="E85" s="5" t="s">
        <v>11</v>
      </c>
      <c r="F85" s="5" t="s">
        <v>11</v>
      </c>
      <c r="G85" s="15" t="str">
        <f>IFERROR(VLOOKUP($A85,[1]계정과목_Review!$D:$J,2,0),"확인필요")</f>
        <v>1209040200</v>
      </c>
      <c r="H85" s="15" t="str">
        <f>IFERROR(VLOOKUP($A85,[1]계정과목_Review!$D:$J,6,0),"확인필요")</f>
        <v>대손충당금-장기대여금</v>
      </c>
      <c r="I85" s="15" t="str">
        <f>IFERROR(VLOOKUP($A85,[1]계정과목_Review!$D:$J,3,0),"확인필요")</f>
        <v>AB241000</v>
      </c>
      <c r="J85" s="15" t="str">
        <f>IFERROR(VLOOKUP($A85,[1]계정과목_Review!$D:$J,7,0),"확인필요")</f>
        <v>가. 원화 지분법적용투자주식</v>
      </c>
      <c r="K85" s="4"/>
      <c r="L85" s="4" t="s">
        <v>5592</v>
      </c>
    </row>
    <row r="86" spans="1:12" ht="15" customHeight="1">
      <c r="A86" s="11" t="s">
        <v>181</v>
      </c>
      <c r="B86" s="11" t="s">
        <v>182</v>
      </c>
      <c r="C86" s="14" t="s">
        <v>8</v>
      </c>
      <c r="D86" s="14" t="s">
        <v>9</v>
      </c>
      <c r="E86" s="14" t="s">
        <v>10</v>
      </c>
      <c r="F86" s="14" t="s">
        <v>11</v>
      </c>
      <c r="G86" s="16"/>
      <c r="H86" s="16"/>
      <c r="I86" s="16"/>
      <c r="J86" s="16"/>
      <c r="K86" s="13" t="s">
        <v>5501</v>
      </c>
      <c r="L86" s="11" t="s">
        <v>5593</v>
      </c>
    </row>
    <row r="87" spans="1:12" ht="15" customHeight="1">
      <c r="A87" s="4" t="s">
        <v>183</v>
      </c>
      <c r="B87" s="4" t="s">
        <v>184</v>
      </c>
      <c r="C87" s="5" t="s">
        <v>8</v>
      </c>
      <c r="D87" s="5" t="s">
        <v>9</v>
      </c>
      <c r="E87" s="5" t="s">
        <v>11</v>
      </c>
      <c r="F87" s="5" t="s">
        <v>11</v>
      </c>
      <c r="G87" s="22" t="str">
        <f>IFERROR(VLOOKUP($A87,[1]계정과목_Review!$D:$J,2,0),"확인필요")</f>
        <v>1207010900</v>
      </c>
      <c r="H87" s="22" t="str">
        <f>IFERROR(VLOOKUP($A87,[1]계정과목_Review!$D:$J,6,0),"확인필요")</f>
        <v>종속기업및관계기업투자-연결</v>
      </c>
      <c r="I87" s="22" t="str">
        <f>IFERROR(VLOOKUP($A87,[1]계정과목_Review!$D:$J,3,0),"확인필요")</f>
        <v>AB241000</v>
      </c>
      <c r="J87" s="22" t="str">
        <f>IFERROR(VLOOKUP($A87,[1]계정과목_Review!$D:$J,7,0),"확인필요")</f>
        <v>가. 원화 지분법적용투자주식</v>
      </c>
      <c r="K87" s="4"/>
      <c r="L87" s="4" t="s">
        <v>5594</v>
      </c>
    </row>
    <row r="88" spans="1:12" ht="15" customHeight="1">
      <c r="A88" s="4" t="s">
        <v>185</v>
      </c>
      <c r="B88" s="4" t="s">
        <v>186</v>
      </c>
      <c r="C88" s="5" t="s">
        <v>8</v>
      </c>
      <c r="D88" s="5" t="s">
        <v>9</v>
      </c>
      <c r="E88" s="5" t="s">
        <v>11</v>
      </c>
      <c r="F88" s="5" t="s">
        <v>11</v>
      </c>
      <c r="G88" s="22" t="str">
        <f>IFERROR(VLOOKUP($A88,[1]계정과목_Review!$D:$J,2,0),"확인필요")</f>
        <v>1207010900</v>
      </c>
      <c r="H88" s="22" t="str">
        <f>IFERROR(VLOOKUP($A88,[1]계정과목_Review!$D:$J,6,0),"확인필요")</f>
        <v>종속기업및관계기업투자-연결</v>
      </c>
      <c r="I88" s="22" t="str">
        <f>IFERROR(VLOOKUP($A88,[1]계정과목_Review!$D:$J,3,0),"확인필요")</f>
        <v>AB241000</v>
      </c>
      <c r="J88" s="22" t="str">
        <f>IFERROR(VLOOKUP($A88,[1]계정과목_Review!$D:$J,7,0),"확인필요")</f>
        <v>가. 원화 지분법적용투자주식</v>
      </c>
      <c r="K88" s="4"/>
      <c r="L88" s="4" t="s">
        <v>5595</v>
      </c>
    </row>
    <row r="89" spans="1:12" ht="15" customHeight="1">
      <c r="A89" s="4" t="s">
        <v>187</v>
      </c>
      <c r="B89" s="4" t="s">
        <v>188</v>
      </c>
      <c r="C89" s="5" t="s">
        <v>77</v>
      </c>
      <c r="D89" s="5" t="s">
        <v>78</v>
      </c>
      <c r="E89" s="5" t="s">
        <v>11</v>
      </c>
      <c r="F89" s="5" t="s">
        <v>11</v>
      </c>
      <c r="G89" s="15" t="str">
        <f>IFERROR(VLOOKUP($A89,[1]계정과목_Review!$D:$J,2,0),"확인필요")</f>
        <v>1209040200</v>
      </c>
      <c r="H89" s="15" t="str">
        <f>IFERROR(VLOOKUP($A89,[1]계정과목_Review!$D:$J,6,0),"확인필요")</f>
        <v>대손충당금-장기대여금</v>
      </c>
      <c r="I89" s="15" t="str">
        <f>IFERROR(VLOOKUP($A89,[1]계정과목_Review!$D:$J,3,0),"확인필요")</f>
        <v>AB241000</v>
      </c>
      <c r="J89" s="15" t="str">
        <f>IFERROR(VLOOKUP($A89,[1]계정과목_Review!$D:$J,7,0),"확인필요")</f>
        <v>가. 원화 지분법적용투자주식</v>
      </c>
      <c r="K89" s="4"/>
      <c r="L89" s="4" t="s">
        <v>5596</v>
      </c>
    </row>
    <row r="90" spans="1:12" ht="15" customHeight="1">
      <c r="A90" s="4" t="s">
        <v>189</v>
      </c>
      <c r="B90" s="4" t="s">
        <v>190</v>
      </c>
      <c r="C90" s="5" t="s">
        <v>8</v>
      </c>
      <c r="D90" s="5" t="s">
        <v>9</v>
      </c>
      <c r="E90" s="5" t="s">
        <v>11</v>
      </c>
      <c r="F90" s="5" t="s">
        <v>11</v>
      </c>
      <c r="G90" s="22" t="str">
        <f>IFERROR(VLOOKUP($A90,[1]계정과목_Review!$D:$J,2,0),"확인필요")</f>
        <v>1207010700</v>
      </c>
      <c r="H90" s="22" t="str">
        <f>IFERROR(VLOOKUP($A90,[1]계정과목_Review!$D:$J,6,0),"확인필요")</f>
        <v>종속기업및관계기업투자-지분법</v>
      </c>
      <c r="I90" s="22" t="str">
        <f>IFERROR(VLOOKUP($A90,[1]계정과목_Review!$D:$J,3,0),"확인필요")</f>
        <v>AB241000</v>
      </c>
      <c r="J90" s="22" t="str">
        <f>IFERROR(VLOOKUP($A90,[1]계정과목_Review!$D:$J,7,0),"확인필요")</f>
        <v>가. 원화 지분법적용투자주식</v>
      </c>
      <c r="K90" s="4"/>
      <c r="L90" s="4" t="s">
        <v>5597</v>
      </c>
    </row>
    <row r="91" spans="1:12" ht="15" customHeight="1">
      <c r="A91" s="4" t="s">
        <v>191</v>
      </c>
      <c r="B91" s="4" t="s">
        <v>192</v>
      </c>
      <c r="C91" s="5" t="s">
        <v>8</v>
      </c>
      <c r="D91" s="5" t="s">
        <v>9</v>
      </c>
      <c r="E91" s="5" t="s">
        <v>11</v>
      </c>
      <c r="F91" s="5" t="s">
        <v>11</v>
      </c>
      <c r="G91" s="22" t="str">
        <f>IFERROR(VLOOKUP($A91,[1]계정과목_Review!$D:$J,2,0),"확인필요")</f>
        <v>1207010900</v>
      </c>
      <c r="H91" s="22" t="str">
        <f>IFERROR(VLOOKUP($A91,[1]계정과목_Review!$D:$J,6,0),"확인필요")</f>
        <v>종속기업및관계기업투자-연결</v>
      </c>
      <c r="I91" s="22" t="str">
        <f>IFERROR(VLOOKUP($A91,[1]계정과목_Review!$D:$J,3,0),"확인필요")</f>
        <v>AB241000</v>
      </c>
      <c r="J91" s="22" t="str">
        <f>IFERROR(VLOOKUP($A91,[1]계정과목_Review!$D:$J,7,0),"확인필요")</f>
        <v>가. 원화 지분법적용투자주식</v>
      </c>
      <c r="K91" s="4"/>
      <c r="L91" s="4" t="s">
        <v>5598</v>
      </c>
    </row>
    <row r="92" spans="1:12" ht="15" customHeight="1">
      <c r="A92" s="11" t="s">
        <v>193</v>
      </c>
      <c r="B92" s="11" t="s">
        <v>194</v>
      </c>
      <c r="C92" s="14" t="s">
        <v>8</v>
      </c>
      <c r="D92" s="14" t="s">
        <v>9</v>
      </c>
      <c r="E92" s="14" t="s">
        <v>10</v>
      </c>
      <c r="F92" s="14" t="s">
        <v>11</v>
      </c>
      <c r="G92" s="16"/>
      <c r="H92" s="16"/>
      <c r="I92" s="16"/>
      <c r="J92" s="16"/>
      <c r="K92" s="13" t="s">
        <v>5501</v>
      </c>
      <c r="L92" s="11" t="s">
        <v>5599</v>
      </c>
    </row>
    <row r="93" spans="1:12" ht="15" customHeight="1">
      <c r="A93" s="4" t="s">
        <v>195</v>
      </c>
      <c r="B93" s="4" t="s">
        <v>196</v>
      </c>
      <c r="C93" s="5" t="s">
        <v>8</v>
      </c>
      <c r="D93" s="5" t="s">
        <v>9</v>
      </c>
      <c r="E93" s="5" t="s">
        <v>11</v>
      </c>
      <c r="F93" s="5" t="s">
        <v>11</v>
      </c>
      <c r="G93" s="22" t="str">
        <f>IFERROR(VLOOKUP($A93,[1]계정과목_Review!$D:$J,2,0),"확인필요")</f>
        <v>1207010600</v>
      </c>
      <c r="H93" s="22" t="str">
        <f>IFERROR(VLOOKUP($A93,[1]계정과목_Review!$D:$J,6,0),"확인필요")</f>
        <v>조합출자금(관계)</v>
      </c>
      <c r="I93" s="22" t="str">
        <f>IFERROR(VLOOKUP($A93,[1]계정과목_Review!$D:$J,3,0),"확인필요")</f>
        <v>AB241000</v>
      </c>
      <c r="J93" s="22" t="str">
        <f>IFERROR(VLOOKUP($A93,[1]계정과목_Review!$D:$J,7,0),"확인필요")</f>
        <v>가. 원화 지분법적용투자주식</v>
      </c>
      <c r="K93" s="4"/>
      <c r="L93" s="4" t="s">
        <v>5599</v>
      </c>
    </row>
    <row r="94" spans="1:12" ht="15" customHeight="1">
      <c r="A94" s="4" t="s">
        <v>197</v>
      </c>
      <c r="B94" s="4" t="s">
        <v>198</v>
      </c>
      <c r="C94" s="5" t="s">
        <v>77</v>
      </c>
      <c r="D94" s="5" t="s">
        <v>78</v>
      </c>
      <c r="E94" s="5" t="s">
        <v>11</v>
      </c>
      <c r="F94" s="5" t="s">
        <v>11</v>
      </c>
      <c r="G94" s="22" t="str">
        <f>IFERROR(VLOOKUP($A94,[1]계정과목_Review!$D:$J,2,0),"확인필요")</f>
        <v>1209040200</v>
      </c>
      <c r="H94" s="22" t="str">
        <f>IFERROR(VLOOKUP($A94,[1]계정과목_Review!$D:$J,6,0),"확인필요")</f>
        <v>대손충당금-장기대여금</v>
      </c>
      <c r="I94" s="22" t="str">
        <f>IFERROR(VLOOKUP($A94,[1]계정과목_Review!$D:$J,3,0),"확인필요")</f>
        <v>AB241000</v>
      </c>
      <c r="J94" s="22" t="str">
        <f>IFERROR(VLOOKUP($A94,[1]계정과목_Review!$D:$J,7,0),"확인필요")</f>
        <v>가. 원화 지분법적용투자주식</v>
      </c>
      <c r="K94" s="4"/>
      <c r="L94" s="4" t="s">
        <v>5600</v>
      </c>
    </row>
    <row r="95" spans="1:12" ht="15" customHeight="1">
      <c r="A95" s="11" t="s">
        <v>199</v>
      </c>
      <c r="B95" s="11" t="s">
        <v>200</v>
      </c>
      <c r="C95" s="14" t="s">
        <v>8</v>
      </c>
      <c r="D95" s="14" t="s">
        <v>9</v>
      </c>
      <c r="E95" s="14" t="s">
        <v>10</v>
      </c>
      <c r="F95" s="14" t="s">
        <v>11</v>
      </c>
      <c r="G95" s="16"/>
      <c r="H95" s="16"/>
      <c r="I95" s="16"/>
      <c r="J95" s="16"/>
      <c r="K95" s="13" t="s">
        <v>5501</v>
      </c>
      <c r="L95" s="11" t="s">
        <v>5601</v>
      </c>
    </row>
    <row r="96" spans="1:12" ht="15" customHeight="1">
      <c r="A96" s="4" t="s">
        <v>201</v>
      </c>
      <c r="B96" s="4" t="s">
        <v>202</v>
      </c>
      <c r="C96" s="5" t="s">
        <v>8</v>
      </c>
      <c r="D96" s="5" t="s">
        <v>9</v>
      </c>
      <c r="E96" s="5" t="s">
        <v>11</v>
      </c>
      <c r="F96" s="5" t="s">
        <v>11</v>
      </c>
      <c r="G96" s="15" t="s">
        <v>1869</v>
      </c>
      <c r="H96" s="15" t="s">
        <v>1870</v>
      </c>
      <c r="I96" s="15" t="s">
        <v>4214</v>
      </c>
      <c r="J96" s="15" t="s">
        <v>4215</v>
      </c>
      <c r="K96" s="4"/>
      <c r="L96" s="4" t="s">
        <v>5601</v>
      </c>
    </row>
    <row r="97" spans="1:12" ht="15" customHeight="1">
      <c r="A97" s="4" t="s">
        <v>203</v>
      </c>
      <c r="B97" s="4" t="s">
        <v>204</v>
      </c>
      <c r="C97" s="5" t="s">
        <v>77</v>
      </c>
      <c r="D97" s="5" t="s">
        <v>78</v>
      </c>
      <c r="E97" s="5" t="s">
        <v>11</v>
      </c>
      <c r="F97" s="5" t="s">
        <v>11</v>
      </c>
      <c r="G97" s="15" t="s">
        <v>1944</v>
      </c>
      <c r="H97" s="15" t="s">
        <v>1945</v>
      </c>
      <c r="I97" s="15" t="s">
        <v>4214</v>
      </c>
      <c r="J97" s="15" t="s">
        <v>4215</v>
      </c>
      <c r="K97" s="4"/>
      <c r="L97" s="4" t="s">
        <v>5602</v>
      </c>
    </row>
    <row r="98" spans="1:12" ht="15" customHeight="1">
      <c r="A98" s="11" t="s">
        <v>205</v>
      </c>
      <c r="B98" s="11" t="s">
        <v>206</v>
      </c>
      <c r="C98" s="14" t="s">
        <v>8</v>
      </c>
      <c r="D98" s="14" t="s">
        <v>9</v>
      </c>
      <c r="E98" s="14" t="s">
        <v>10</v>
      </c>
      <c r="F98" s="14" t="s">
        <v>11</v>
      </c>
      <c r="G98" s="16"/>
      <c r="H98" s="16"/>
      <c r="I98" s="16"/>
      <c r="J98" s="16"/>
      <c r="K98" s="13" t="s">
        <v>5501</v>
      </c>
      <c r="L98" s="11" t="s">
        <v>5603</v>
      </c>
    </row>
    <row r="99" spans="1:12" ht="15" customHeight="1">
      <c r="A99" s="4" t="s">
        <v>207</v>
      </c>
      <c r="B99" s="4" t="s">
        <v>208</v>
      </c>
      <c r="C99" s="5" t="s">
        <v>8</v>
      </c>
      <c r="D99" s="5" t="s">
        <v>9</v>
      </c>
      <c r="E99" s="5" t="s">
        <v>11</v>
      </c>
      <c r="F99" s="5" t="s">
        <v>11</v>
      </c>
      <c r="G99" s="22" t="str">
        <f>IFERROR(VLOOKUP($A99,[1]계정과목_Review!$D:$J,2,0),"확인필요")</f>
        <v>1207010700</v>
      </c>
      <c r="H99" s="22" t="str">
        <f>IFERROR(VLOOKUP($A99,[1]계정과목_Review!$D:$J,6,0),"확인필요")</f>
        <v>종속기업및관계기업투자-지분법</v>
      </c>
      <c r="I99" s="22" t="str">
        <f>IFERROR(VLOOKUP($A99,[1]계정과목_Review!$D:$J,3,0),"확인필요")</f>
        <v>AB241000</v>
      </c>
      <c r="J99" s="22" t="str">
        <f>IFERROR(VLOOKUP($A99,[1]계정과목_Review!$D:$J,7,0),"확인필요")</f>
        <v>가. 원화 지분법적용투자주식</v>
      </c>
      <c r="K99" s="4"/>
      <c r="L99" s="4" t="s">
        <v>5604</v>
      </c>
    </row>
    <row r="100" spans="1:12" ht="15" customHeight="1">
      <c r="A100" s="4" t="s">
        <v>209</v>
      </c>
      <c r="B100" s="4" t="s">
        <v>210</v>
      </c>
      <c r="C100" s="5" t="s">
        <v>8</v>
      </c>
      <c r="D100" s="5" t="s">
        <v>9</v>
      </c>
      <c r="E100" s="5" t="s">
        <v>11</v>
      </c>
      <c r="F100" s="5" t="s">
        <v>11</v>
      </c>
      <c r="G100" s="22" t="str">
        <f>IFERROR(VLOOKUP($A100,[1]계정과목_Review!$D:$J,2,0),"확인필요")</f>
        <v>1207010700</v>
      </c>
      <c r="H100" s="22" t="str">
        <f>IFERROR(VLOOKUP($A100,[1]계정과목_Review!$D:$J,6,0),"확인필요")</f>
        <v>종속기업및관계기업투자-지분법</v>
      </c>
      <c r="I100" s="22" t="str">
        <f>IFERROR(VLOOKUP($A100,[1]계정과목_Review!$D:$J,3,0),"확인필요")</f>
        <v>AB241000</v>
      </c>
      <c r="J100" s="22" t="str">
        <f>IFERROR(VLOOKUP($A100,[1]계정과목_Review!$D:$J,7,0),"확인필요")</f>
        <v>가. 원화 지분법적용투자주식</v>
      </c>
      <c r="K100" s="4"/>
      <c r="L100" s="4" t="s">
        <v>5605</v>
      </c>
    </row>
    <row r="101" spans="1:12" ht="15" customHeight="1">
      <c r="A101" s="4" t="s">
        <v>211</v>
      </c>
      <c r="B101" s="4" t="s">
        <v>212</v>
      </c>
      <c r="C101" s="5" t="s">
        <v>77</v>
      </c>
      <c r="D101" s="5" t="s">
        <v>78</v>
      </c>
      <c r="E101" s="5" t="s">
        <v>11</v>
      </c>
      <c r="F101" s="5" t="s">
        <v>11</v>
      </c>
      <c r="G101" s="15" t="s">
        <v>1944</v>
      </c>
      <c r="H101" s="15" t="s">
        <v>1945</v>
      </c>
      <c r="I101" s="15" t="str">
        <f>IFERROR(VLOOKUP($A101,[1]계정과목_Review!$D:$J,3,0),"확인필요")</f>
        <v>AB241000</v>
      </c>
      <c r="J101" s="15" t="str">
        <f>IFERROR(VLOOKUP($A101,[1]계정과목_Review!$D:$J,7,0),"확인필요")</f>
        <v>가. 원화 지분법적용투자주식</v>
      </c>
      <c r="K101" s="4"/>
      <c r="L101" s="4" t="s">
        <v>5606</v>
      </c>
    </row>
    <row r="102" spans="1:12" ht="15" customHeight="1">
      <c r="A102" s="11" t="s">
        <v>213</v>
      </c>
      <c r="B102" s="11" t="s">
        <v>214</v>
      </c>
      <c r="C102" s="14" t="s">
        <v>8</v>
      </c>
      <c r="D102" s="14" t="s">
        <v>9</v>
      </c>
      <c r="E102" s="14" t="s">
        <v>10</v>
      </c>
      <c r="F102" s="14" t="s">
        <v>11</v>
      </c>
      <c r="G102" s="16"/>
      <c r="H102" s="16"/>
      <c r="I102" s="16"/>
      <c r="J102" s="16"/>
      <c r="K102" s="13" t="s">
        <v>5501</v>
      </c>
      <c r="L102" s="11" t="s">
        <v>5607</v>
      </c>
    </row>
    <row r="103" spans="1:12" ht="15" customHeight="1">
      <c r="A103" s="4" t="s">
        <v>215</v>
      </c>
      <c r="B103" s="4" t="s">
        <v>216</v>
      </c>
      <c r="C103" s="5" t="s">
        <v>8</v>
      </c>
      <c r="D103" s="5" t="s">
        <v>9</v>
      </c>
      <c r="E103" s="5" t="s">
        <v>11</v>
      </c>
      <c r="F103" s="5" t="s">
        <v>11</v>
      </c>
      <c r="G103" s="22" t="str">
        <f>IFERROR(VLOOKUP($A103,[1]계정과목_Review!$D:$J,2,0),"확인필요")</f>
        <v>1207010900</v>
      </c>
      <c r="H103" s="22" t="str">
        <f>IFERROR(VLOOKUP($A103,[1]계정과목_Review!$D:$J,6,0),"확인필요")</f>
        <v>종속기업및관계기업투자-연결</v>
      </c>
      <c r="I103" s="22" t="str">
        <f>IFERROR(VLOOKUP($A103,[1]계정과목_Review!$D:$J,3,0),"확인필요")</f>
        <v>AB241000</v>
      </c>
      <c r="J103" s="22" t="str">
        <f>IFERROR(VLOOKUP($A103,[1]계정과목_Review!$D:$J,7,0),"확인필요")</f>
        <v>가. 원화 지분법적용투자주식</v>
      </c>
      <c r="K103" s="4"/>
      <c r="L103" s="4" t="s">
        <v>5608</v>
      </c>
    </row>
    <row r="104" spans="1:12" ht="15" customHeight="1">
      <c r="A104" s="4" t="s">
        <v>217</v>
      </c>
      <c r="B104" s="4" t="s">
        <v>218</v>
      </c>
      <c r="C104" s="5" t="s">
        <v>8</v>
      </c>
      <c r="D104" s="5" t="s">
        <v>9</v>
      </c>
      <c r="E104" s="5" t="s">
        <v>11</v>
      </c>
      <c r="F104" s="5" t="s">
        <v>11</v>
      </c>
      <c r="G104" s="22" t="str">
        <f>IFERROR(VLOOKUP($A104,[1]계정과목_Review!$D:$J,2,0),"확인필요")</f>
        <v>1207010900</v>
      </c>
      <c r="H104" s="22" t="str">
        <f>IFERROR(VLOOKUP($A104,[1]계정과목_Review!$D:$J,6,0),"확인필요")</f>
        <v>종속기업및관계기업투자-연결</v>
      </c>
      <c r="I104" s="22" t="str">
        <f>IFERROR(VLOOKUP($A104,[1]계정과목_Review!$D:$J,3,0),"확인필요")</f>
        <v>AB241000</v>
      </c>
      <c r="J104" s="22" t="str">
        <f>IFERROR(VLOOKUP($A104,[1]계정과목_Review!$D:$J,7,0),"확인필요")</f>
        <v>가. 원화 지분법적용투자주식</v>
      </c>
      <c r="K104" s="4"/>
      <c r="L104" s="4" t="s">
        <v>5609</v>
      </c>
    </row>
    <row r="105" spans="1:12" ht="15" customHeight="1">
      <c r="A105" s="4" t="s">
        <v>219</v>
      </c>
      <c r="B105" s="4" t="s">
        <v>220</v>
      </c>
      <c r="C105" s="5" t="s">
        <v>77</v>
      </c>
      <c r="D105" s="5" t="s">
        <v>78</v>
      </c>
      <c r="E105" s="5" t="s">
        <v>11</v>
      </c>
      <c r="F105" s="5" t="s">
        <v>11</v>
      </c>
      <c r="G105" s="15" t="s">
        <v>1944</v>
      </c>
      <c r="H105" s="15" t="s">
        <v>1945</v>
      </c>
      <c r="I105" s="15" t="str">
        <f>IFERROR(VLOOKUP($A105,[1]계정과목_Review!$D:$J,3,0),"확인필요")</f>
        <v>AB241000</v>
      </c>
      <c r="J105" s="15" t="str">
        <f>IFERROR(VLOOKUP($A105,[1]계정과목_Review!$D:$J,7,0),"확인필요")</f>
        <v>가. 원화 지분법적용투자주식</v>
      </c>
      <c r="K105" s="4"/>
      <c r="L105" s="4" t="s">
        <v>5610</v>
      </c>
    </row>
    <row r="106" spans="1:12" ht="15" customHeight="1">
      <c r="A106" s="11" t="s">
        <v>221</v>
      </c>
      <c r="B106" s="11" t="s">
        <v>222</v>
      </c>
      <c r="C106" s="14" t="s">
        <v>8</v>
      </c>
      <c r="D106" s="14" t="s">
        <v>9</v>
      </c>
      <c r="E106" s="14" t="s">
        <v>10</v>
      </c>
      <c r="F106" s="14" t="s">
        <v>11</v>
      </c>
      <c r="G106" s="16"/>
      <c r="H106" s="16"/>
      <c r="I106" s="16"/>
      <c r="J106" s="16"/>
      <c r="K106" s="13" t="s">
        <v>5501</v>
      </c>
      <c r="L106" s="11" t="s">
        <v>5611</v>
      </c>
    </row>
    <row r="107" spans="1:12" ht="15" customHeight="1">
      <c r="A107" s="4" t="s">
        <v>223</v>
      </c>
      <c r="B107" s="4" t="s">
        <v>224</v>
      </c>
      <c r="C107" s="5" t="s">
        <v>8</v>
      </c>
      <c r="D107" s="5" t="s">
        <v>9</v>
      </c>
      <c r="E107" s="5" t="s">
        <v>11</v>
      </c>
      <c r="F107" s="5" t="s">
        <v>11</v>
      </c>
      <c r="G107" s="22" t="str">
        <f>IFERROR(VLOOKUP($A107,[1]계정과목_Review!$D:$J,2,0),"확인필요")</f>
        <v>1207010700</v>
      </c>
      <c r="H107" s="22" t="str">
        <f>IFERROR(VLOOKUP($A107,[1]계정과목_Review!$D:$J,6,0),"확인필요")</f>
        <v>종속기업및관계기업투자-지분법</v>
      </c>
      <c r="I107" s="22" t="str">
        <f>IFERROR(VLOOKUP($A107,[1]계정과목_Review!$D:$J,3,0),"확인필요")</f>
        <v>AB241000</v>
      </c>
      <c r="J107" s="22" t="str">
        <f>IFERROR(VLOOKUP($A107,[1]계정과목_Review!$D:$J,7,0),"확인필요")</f>
        <v>가. 원화 지분법적용투자주식</v>
      </c>
      <c r="K107" s="4"/>
      <c r="L107" s="4" t="s">
        <v>5612</v>
      </c>
    </row>
    <row r="108" spans="1:12" ht="15" customHeight="1">
      <c r="A108" s="4" t="s">
        <v>225</v>
      </c>
      <c r="B108" s="4" t="s">
        <v>226</v>
      </c>
      <c r="C108" s="5" t="s">
        <v>8</v>
      </c>
      <c r="D108" s="5" t="s">
        <v>9</v>
      </c>
      <c r="E108" s="5" t="s">
        <v>11</v>
      </c>
      <c r="F108" s="5" t="s">
        <v>11</v>
      </c>
      <c r="G108" s="22" t="str">
        <f>IFERROR(VLOOKUP($A108,[1]계정과목_Review!$D:$J,2,0),"확인필요")</f>
        <v>1207010700</v>
      </c>
      <c r="H108" s="22" t="str">
        <f>IFERROR(VLOOKUP($A108,[1]계정과목_Review!$D:$J,6,0),"확인필요")</f>
        <v>종속기업및관계기업투자-지분법</v>
      </c>
      <c r="I108" s="22" t="str">
        <f>IFERROR(VLOOKUP($A108,[1]계정과목_Review!$D:$J,3,0),"확인필요")</f>
        <v>AB241000</v>
      </c>
      <c r="J108" s="22" t="str">
        <f>IFERROR(VLOOKUP($A108,[1]계정과목_Review!$D:$J,7,0),"확인필요")</f>
        <v>가. 원화 지분법적용투자주식</v>
      </c>
      <c r="K108" s="4"/>
      <c r="L108" s="4" t="s">
        <v>5613</v>
      </c>
    </row>
    <row r="109" spans="1:12" ht="15" customHeight="1">
      <c r="A109" s="4" t="s">
        <v>227</v>
      </c>
      <c r="B109" s="4" t="s">
        <v>228</v>
      </c>
      <c r="C109" s="5" t="s">
        <v>77</v>
      </c>
      <c r="D109" s="5" t="s">
        <v>78</v>
      </c>
      <c r="E109" s="5" t="s">
        <v>11</v>
      </c>
      <c r="F109" s="5" t="s">
        <v>11</v>
      </c>
      <c r="G109" s="15" t="str">
        <f>IFERROR(VLOOKUP($A109,[1]계정과목_Review!$D:$J,2,0),"확인필요")</f>
        <v>1209040200</v>
      </c>
      <c r="H109" s="15" t="str">
        <f>IFERROR(VLOOKUP($A109,[1]계정과목_Review!$D:$J,6,0),"확인필요")</f>
        <v>대손충당금-장기대여금</v>
      </c>
      <c r="I109" s="15" t="str">
        <f>IFERROR(VLOOKUP($A109,[1]계정과목_Review!$D:$J,3,0),"확인필요")</f>
        <v>AB241000</v>
      </c>
      <c r="J109" s="15" t="str">
        <f>IFERROR(VLOOKUP($A109,[1]계정과목_Review!$D:$J,7,0),"확인필요")</f>
        <v>가. 원화 지분법적용투자주식</v>
      </c>
      <c r="K109" s="4"/>
      <c r="L109" s="4" t="s">
        <v>5614</v>
      </c>
    </row>
    <row r="110" spans="1:12" ht="15" customHeight="1">
      <c r="A110" s="11" t="s">
        <v>229</v>
      </c>
      <c r="B110" s="11" t="s">
        <v>230</v>
      </c>
      <c r="C110" s="14" t="s">
        <v>8</v>
      </c>
      <c r="D110" s="14" t="s">
        <v>9</v>
      </c>
      <c r="E110" s="14" t="s">
        <v>10</v>
      </c>
      <c r="F110" s="14" t="s">
        <v>11</v>
      </c>
      <c r="G110" s="16"/>
      <c r="H110" s="16"/>
      <c r="I110" s="16"/>
      <c r="J110" s="16"/>
      <c r="K110" s="13" t="s">
        <v>5501</v>
      </c>
      <c r="L110" s="11" t="s">
        <v>5615</v>
      </c>
    </row>
    <row r="111" spans="1:12" ht="15" customHeight="1">
      <c r="A111" s="4" t="s">
        <v>231</v>
      </c>
      <c r="B111" s="4" t="s">
        <v>232</v>
      </c>
      <c r="C111" s="5" t="s">
        <v>8</v>
      </c>
      <c r="D111" s="5" t="s">
        <v>9</v>
      </c>
      <c r="E111" s="5" t="s">
        <v>11</v>
      </c>
      <c r="F111" s="5" t="s">
        <v>11</v>
      </c>
      <c r="G111" s="22" t="str">
        <f>IFERROR(VLOOKUP($A111,[1]계정과목_Review!$D:$J,2,0),"확인필요")</f>
        <v>1207010900</v>
      </c>
      <c r="H111" s="22" t="str">
        <f>IFERROR(VLOOKUP($A111,[1]계정과목_Review!$D:$J,6,0),"확인필요")</f>
        <v>종속기업및관계기업투자-연결</v>
      </c>
      <c r="I111" s="22" t="str">
        <f>IFERROR(VLOOKUP($A111,[1]계정과목_Review!$D:$J,3,0),"확인필요")</f>
        <v>AB241000</v>
      </c>
      <c r="J111" s="22" t="str">
        <f>IFERROR(VLOOKUP($A111,[1]계정과목_Review!$D:$J,7,0),"확인필요")</f>
        <v>가. 원화 지분법적용투자주식</v>
      </c>
      <c r="K111" s="4"/>
      <c r="L111" s="4" t="s">
        <v>5616</v>
      </c>
    </row>
    <row r="112" spans="1:12" ht="15" customHeight="1">
      <c r="A112" s="4" t="s">
        <v>233</v>
      </c>
      <c r="B112" s="4" t="s">
        <v>234</v>
      </c>
      <c r="C112" s="5" t="s">
        <v>8</v>
      </c>
      <c r="D112" s="5" t="s">
        <v>9</v>
      </c>
      <c r="E112" s="5" t="s">
        <v>11</v>
      </c>
      <c r="F112" s="5" t="s">
        <v>11</v>
      </c>
      <c r="G112" s="22" t="str">
        <f>IFERROR(VLOOKUP($A112,[1]계정과목_Review!$D:$J,2,0),"확인필요")</f>
        <v>1207010900</v>
      </c>
      <c r="H112" s="22" t="str">
        <f>IFERROR(VLOOKUP($A112,[1]계정과목_Review!$D:$J,6,0),"확인필요")</f>
        <v>종속기업및관계기업투자-연결</v>
      </c>
      <c r="I112" s="22" t="str">
        <f>IFERROR(VLOOKUP($A112,[1]계정과목_Review!$D:$J,3,0),"확인필요")</f>
        <v>AB241000</v>
      </c>
      <c r="J112" s="22" t="str">
        <f>IFERROR(VLOOKUP($A112,[1]계정과목_Review!$D:$J,7,0),"확인필요")</f>
        <v>가. 원화 지분법적용투자주식</v>
      </c>
      <c r="K112" s="4"/>
      <c r="L112" s="4" t="s">
        <v>5617</v>
      </c>
    </row>
    <row r="113" spans="1:12" ht="15" customHeight="1">
      <c r="A113" s="4" t="s">
        <v>235</v>
      </c>
      <c r="B113" s="4" t="s">
        <v>236</v>
      </c>
      <c r="C113" s="5" t="s">
        <v>77</v>
      </c>
      <c r="D113" s="5" t="s">
        <v>78</v>
      </c>
      <c r="E113" s="5" t="s">
        <v>11</v>
      </c>
      <c r="F113" s="5" t="s">
        <v>11</v>
      </c>
      <c r="G113" s="15" t="str">
        <f>IFERROR(VLOOKUP($A113,[1]계정과목_Review!$D:$J,2,0),"확인필요")</f>
        <v>1209040200</v>
      </c>
      <c r="H113" s="15" t="str">
        <f>IFERROR(VLOOKUP($A113,[1]계정과목_Review!$D:$J,6,0),"확인필요")</f>
        <v>대손충당금-장기대여금</v>
      </c>
      <c r="I113" s="15" t="str">
        <f>IFERROR(VLOOKUP($A113,[1]계정과목_Review!$D:$J,3,0),"확인필요")</f>
        <v>AB241000</v>
      </c>
      <c r="J113" s="15" t="str">
        <f>IFERROR(VLOOKUP($A113,[1]계정과목_Review!$D:$J,7,0),"확인필요")</f>
        <v>가. 원화 지분법적용투자주식</v>
      </c>
      <c r="K113" s="4"/>
      <c r="L113" s="4" t="s">
        <v>5618</v>
      </c>
    </row>
    <row r="114" spans="1:12" ht="15" customHeight="1">
      <c r="A114" s="11" t="s">
        <v>237</v>
      </c>
      <c r="B114" s="11" t="s">
        <v>238</v>
      </c>
      <c r="C114" s="14" t="s">
        <v>8</v>
      </c>
      <c r="D114" s="14" t="s">
        <v>9</v>
      </c>
      <c r="E114" s="14" t="s">
        <v>10</v>
      </c>
      <c r="F114" s="14" t="s">
        <v>11</v>
      </c>
      <c r="G114" s="16"/>
      <c r="H114" s="16"/>
      <c r="I114" s="16"/>
      <c r="J114" s="16"/>
      <c r="K114" s="13" t="s">
        <v>5501</v>
      </c>
      <c r="L114" s="11" t="s">
        <v>5619</v>
      </c>
    </row>
    <row r="115" spans="1:12" ht="15" customHeight="1">
      <c r="A115" s="11" t="s">
        <v>239</v>
      </c>
      <c r="B115" s="11" t="s">
        <v>240</v>
      </c>
      <c r="C115" s="14" t="s">
        <v>8</v>
      </c>
      <c r="D115" s="14" t="s">
        <v>9</v>
      </c>
      <c r="E115" s="14" t="s">
        <v>10</v>
      </c>
      <c r="F115" s="14" t="s">
        <v>11</v>
      </c>
      <c r="G115" s="16"/>
      <c r="H115" s="16"/>
      <c r="I115" s="16"/>
      <c r="J115" s="16"/>
      <c r="K115" s="13" t="s">
        <v>5501</v>
      </c>
      <c r="L115" s="11" t="s">
        <v>5620</v>
      </c>
    </row>
    <row r="116" spans="1:12" ht="15" customHeight="1">
      <c r="A116" s="4" t="s">
        <v>241</v>
      </c>
      <c r="B116" s="4" t="s">
        <v>242</v>
      </c>
      <c r="C116" s="5" t="s">
        <v>8</v>
      </c>
      <c r="D116" s="5" t="s">
        <v>9</v>
      </c>
      <c r="E116" s="5" t="s">
        <v>11</v>
      </c>
      <c r="F116" s="5" t="s">
        <v>11</v>
      </c>
      <c r="G116" s="22" t="str">
        <f>IFERROR(VLOOKUP($A116,[1]계정과목_Review!$D:$J,2,0),"확인필요")</f>
        <v>1205020100</v>
      </c>
      <c r="H116" s="22" t="str">
        <f>IFERROR(VLOOKUP($A116,[1]계정과목_Review!$D:$J,6,0),"확인필요")</f>
        <v>비유동매도가능금융자산-주식(취득)</v>
      </c>
      <c r="I116" s="22" t="str">
        <f>IFERROR(VLOOKUP($A116,[1]계정과목_Review!$D:$J,3,0),"확인필요")</f>
        <v>AB221000</v>
      </c>
      <c r="J116" s="22" t="str">
        <f>IFERROR(VLOOKUP($A116,[1]계정과목_Review!$D:$J,7,0),"확인필요")</f>
        <v>가.주 식</v>
      </c>
      <c r="K116" s="4"/>
      <c r="L116" s="4" t="s">
        <v>5621</v>
      </c>
    </row>
    <row r="117" spans="1:12" ht="15" customHeight="1">
      <c r="A117" s="11" t="s">
        <v>243</v>
      </c>
      <c r="B117" s="11" t="s">
        <v>244</v>
      </c>
      <c r="C117" s="14" t="s">
        <v>8</v>
      </c>
      <c r="D117" s="14" t="s">
        <v>9</v>
      </c>
      <c r="E117" s="14" t="s">
        <v>10</v>
      </c>
      <c r="F117" s="14" t="s">
        <v>11</v>
      </c>
      <c r="G117" s="16"/>
      <c r="H117" s="16"/>
      <c r="I117" s="16"/>
      <c r="J117" s="16"/>
      <c r="K117" s="13" t="s">
        <v>5501</v>
      </c>
      <c r="L117" s="11" t="s">
        <v>5622</v>
      </c>
    </row>
    <row r="118" spans="1:12" ht="15" customHeight="1">
      <c r="A118" s="4" t="s">
        <v>245</v>
      </c>
      <c r="B118" s="4" t="s">
        <v>246</v>
      </c>
      <c r="C118" s="5" t="s">
        <v>8</v>
      </c>
      <c r="D118" s="5" t="s">
        <v>9</v>
      </c>
      <c r="E118" s="5" t="s">
        <v>11</v>
      </c>
      <c r="F118" s="5" t="s">
        <v>11</v>
      </c>
      <c r="G118" s="22" t="str">
        <f>IFERROR(VLOOKUP($A118,[1]계정과목_Review!$D:$J,2,0),"확인필요")</f>
        <v>1205010100</v>
      </c>
      <c r="H118" s="22" t="str">
        <f>IFERROR(VLOOKUP($A118,[1]계정과목_Review!$D:$J,6,0),"확인필요")</f>
        <v>비유동매도가능금융자산-채권(취득)</v>
      </c>
      <c r="I118" s="22" t="str">
        <f>IFERROR(VLOOKUP($A118,[1]계정과목_Review!$D:$J,3,0),"확인필요")</f>
        <v>AB223000</v>
      </c>
      <c r="J118" s="22" t="str">
        <f>IFERROR(VLOOKUP($A118,[1]계정과목_Review!$D:$J,7,0),"확인필요")</f>
        <v>다.회사채</v>
      </c>
      <c r="K118" s="4"/>
      <c r="L118" s="4" t="s">
        <v>5622</v>
      </c>
    </row>
    <row r="119" spans="1:12" ht="15" customHeight="1">
      <c r="A119" s="4" t="s">
        <v>247</v>
      </c>
      <c r="B119" s="4" t="s">
        <v>248</v>
      </c>
      <c r="C119" s="5" t="s">
        <v>77</v>
      </c>
      <c r="D119" s="5" t="s">
        <v>78</v>
      </c>
      <c r="E119" s="5" t="s">
        <v>11</v>
      </c>
      <c r="F119" s="5" t="s">
        <v>11</v>
      </c>
      <c r="G119" s="15" t="str">
        <f>IFERROR(VLOOKUP($A119,[1]계정과목_Review!$D:$J,2,0),"확인필요")</f>
        <v>1209040200</v>
      </c>
      <c r="H119" s="15" t="str">
        <f>IFERROR(VLOOKUP($A119,[1]계정과목_Review!$D:$J,6,0),"확인필요")</f>
        <v>대손충당금-장기대여금</v>
      </c>
      <c r="I119" s="15" t="str">
        <f>IFERROR(VLOOKUP($A119,[1]계정과목_Review!$D:$J,3,0),"확인필요")</f>
        <v>AB223000</v>
      </c>
      <c r="J119" s="15" t="str">
        <f>IFERROR(VLOOKUP($A119,[1]계정과목_Review!$D:$J,7,0),"확인필요")</f>
        <v>다.회사채</v>
      </c>
      <c r="K119" s="4"/>
      <c r="L119" s="4" t="s">
        <v>5623</v>
      </c>
    </row>
    <row r="120" spans="1:12" ht="15" customHeight="1">
      <c r="A120" s="4" t="s">
        <v>249</v>
      </c>
      <c r="B120" s="4" t="s">
        <v>250</v>
      </c>
      <c r="C120" s="5" t="s">
        <v>8</v>
      </c>
      <c r="D120" s="5" t="s">
        <v>9</v>
      </c>
      <c r="E120" s="5" t="s">
        <v>11</v>
      </c>
      <c r="F120" s="5" t="s">
        <v>11</v>
      </c>
      <c r="G120" s="22" t="str">
        <f>IFERROR(VLOOKUP($A120,[1]계정과목_Review!$D:$J,2,0),"확인필요")</f>
        <v>1205010100</v>
      </c>
      <c r="H120" s="22" t="str">
        <f>IFERROR(VLOOKUP($A120,[1]계정과목_Review!$D:$J,6,0),"확인필요")</f>
        <v>비유동매도가능금융자산-채권(취득)</v>
      </c>
      <c r="I120" s="22" t="str">
        <f>IFERROR(VLOOKUP($A120,[1]계정과목_Review!$D:$J,3,0),"확인필요")</f>
        <v>AB223000</v>
      </c>
      <c r="J120" s="22" t="str">
        <f>IFERROR(VLOOKUP($A120,[1]계정과목_Review!$D:$J,7,0),"확인필요")</f>
        <v>다.회사채</v>
      </c>
      <c r="K120" s="4"/>
      <c r="L120" s="4" t="s">
        <v>5624</v>
      </c>
    </row>
    <row r="121" spans="1:12" ht="15" hidden="1" customHeight="1">
      <c r="A121" s="11" t="s">
        <v>251</v>
      </c>
      <c r="B121" s="11" t="s">
        <v>252</v>
      </c>
      <c r="C121" s="14" t="s">
        <v>8</v>
      </c>
      <c r="D121" s="14" t="s">
        <v>9</v>
      </c>
      <c r="E121" s="14" t="s">
        <v>10</v>
      </c>
      <c r="F121" s="14" t="s">
        <v>5502</v>
      </c>
      <c r="G121" s="16"/>
      <c r="H121" s="16"/>
      <c r="I121" s="16"/>
      <c r="J121" s="16"/>
      <c r="K121" s="13" t="s">
        <v>5538</v>
      </c>
      <c r="L121" s="11" t="s">
        <v>5625</v>
      </c>
    </row>
    <row r="122" spans="1:12" ht="15" hidden="1" customHeight="1">
      <c r="A122" s="11" t="s">
        <v>253</v>
      </c>
      <c r="B122" s="11" t="s">
        <v>254</v>
      </c>
      <c r="C122" s="14" t="s">
        <v>8</v>
      </c>
      <c r="D122" s="14" t="s">
        <v>9</v>
      </c>
      <c r="E122" s="14" t="s">
        <v>11</v>
      </c>
      <c r="F122" s="14" t="s">
        <v>5502</v>
      </c>
      <c r="G122" s="16"/>
      <c r="H122" s="16"/>
      <c r="I122" s="16"/>
      <c r="J122" s="16"/>
      <c r="K122" s="11" t="s">
        <v>5529</v>
      </c>
      <c r="L122" s="11" t="s">
        <v>5625</v>
      </c>
    </row>
    <row r="123" spans="1:12" ht="15" hidden="1" customHeight="1">
      <c r="A123" s="11" t="s">
        <v>255</v>
      </c>
      <c r="B123" s="11" t="s">
        <v>256</v>
      </c>
      <c r="C123" s="14" t="s">
        <v>77</v>
      </c>
      <c r="D123" s="14" t="s">
        <v>78</v>
      </c>
      <c r="E123" s="14" t="s">
        <v>11</v>
      </c>
      <c r="F123" s="14" t="s">
        <v>5502</v>
      </c>
      <c r="G123" s="16"/>
      <c r="H123" s="16"/>
      <c r="I123" s="16"/>
      <c r="J123" s="16"/>
      <c r="K123" s="11" t="s">
        <v>5528</v>
      </c>
      <c r="L123" s="11" t="s">
        <v>5626</v>
      </c>
    </row>
    <row r="124" spans="1:12" ht="15" customHeight="1">
      <c r="A124" s="11" t="s">
        <v>257</v>
      </c>
      <c r="B124" s="11" t="s">
        <v>258</v>
      </c>
      <c r="C124" s="14" t="s">
        <v>8</v>
      </c>
      <c r="D124" s="14" t="s">
        <v>9</v>
      </c>
      <c r="E124" s="14" t="s">
        <v>10</v>
      </c>
      <c r="F124" s="14" t="s">
        <v>11</v>
      </c>
      <c r="G124" s="16"/>
      <c r="H124" s="16"/>
      <c r="I124" s="16"/>
      <c r="J124" s="16"/>
      <c r="K124" s="13" t="s">
        <v>5501</v>
      </c>
      <c r="L124" s="11" t="s">
        <v>5627</v>
      </c>
    </row>
    <row r="125" spans="1:12" ht="15" customHeight="1">
      <c r="A125" s="4" t="s">
        <v>259</v>
      </c>
      <c r="B125" s="4" t="s">
        <v>260</v>
      </c>
      <c r="C125" s="5" t="s">
        <v>8</v>
      </c>
      <c r="D125" s="5" t="s">
        <v>9</v>
      </c>
      <c r="E125" s="5" t="s">
        <v>11</v>
      </c>
      <c r="F125" s="5" t="s">
        <v>11</v>
      </c>
      <c r="G125" s="22" t="str">
        <f>IFERROR(VLOOKUP($A125,[1]계정과목_Review!$D:$J,2,0),"확인필요")</f>
        <v>1205020700</v>
      </c>
      <c r="H125" s="22" t="str">
        <f>IFERROR(VLOOKUP($A125,[1]계정과목_Review!$D:$J,6,0),"확인필요")</f>
        <v>비유동매도가능금융자산-주식(조합출자금)</v>
      </c>
      <c r="I125" s="22" t="str">
        <f>IFERROR(VLOOKUP($A125,[1]계정과목_Review!$D:$J,3,0),"확인필요")</f>
        <v>A7200000</v>
      </c>
      <c r="J125" s="22" t="str">
        <f>IFERROR(VLOOKUP($A125,[1]계정과목_Review!$D:$J,7,0),"확인필요")</f>
        <v>2.출 자 금</v>
      </c>
      <c r="K125" s="4"/>
      <c r="L125" s="4" t="s">
        <v>5627</v>
      </c>
    </row>
    <row r="126" spans="1:12" ht="15" customHeight="1">
      <c r="A126" s="4" t="s">
        <v>261</v>
      </c>
      <c r="B126" s="4" t="s">
        <v>262</v>
      </c>
      <c r="C126" s="5" t="s">
        <v>77</v>
      </c>
      <c r="D126" s="5" t="s">
        <v>78</v>
      </c>
      <c r="E126" s="5" t="s">
        <v>11</v>
      </c>
      <c r="F126" s="5" t="s">
        <v>11</v>
      </c>
      <c r="G126" s="22" t="str">
        <f>IFERROR(VLOOKUP($A126,[1]계정과목_Review!$D:$J,2,0),"확인필요")</f>
        <v>1209040200</v>
      </c>
      <c r="H126" s="22" t="str">
        <f>IFERROR(VLOOKUP($A126,[1]계정과목_Review!$D:$J,6,0),"확인필요")</f>
        <v>대손충당금-장기대여금</v>
      </c>
      <c r="I126" s="22" t="str">
        <f>IFERROR(VLOOKUP($A126,[1]계정과목_Review!$D:$J,3,0),"확인필요")</f>
        <v>A7200000</v>
      </c>
      <c r="J126" s="22" t="str">
        <f>IFERROR(VLOOKUP($A126,[1]계정과목_Review!$D:$J,7,0),"확인필요")</f>
        <v>2.출 자 금</v>
      </c>
      <c r="K126" s="4"/>
      <c r="L126" s="4" t="s">
        <v>5628</v>
      </c>
    </row>
    <row r="127" spans="1:12" ht="15" customHeight="1">
      <c r="A127" s="11" t="s">
        <v>263</v>
      </c>
      <c r="B127" s="11" t="s">
        <v>264</v>
      </c>
      <c r="C127" s="14" t="s">
        <v>8</v>
      </c>
      <c r="D127" s="14" t="s">
        <v>9</v>
      </c>
      <c r="E127" s="14" t="s">
        <v>10</v>
      </c>
      <c r="F127" s="14" t="s">
        <v>11</v>
      </c>
      <c r="G127" s="16"/>
      <c r="H127" s="16"/>
      <c r="I127" s="16"/>
      <c r="J127" s="16"/>
      <c r="K127" s="13" t="s">
        <v>5501</v>
      </c>
      <c r="L127" s="11" t="s">
        <v>5629</v>
      </c>
    </row>
    <row r="128" spans="1:12" ht="15" customHeight="1">
      <c r="A128" s="4" t="s">
        <v>265</v>
      </c>
      <c r="B128" s="4" t="s">
        <v>266</v>
      </c>
      <c r="C128" s="5" t="s">
        <v>8</v>
      </c>
      <c r="D128" s="5" t="s">
        <v>9</v>
      </c>
      <c r="E128" s="5" t="s">
        <v>11</v>
      </c>
      <c r="F128" s="5" t="s">
        <v>11</v>
      </c>
      <c r="G128" s="22" t="str">
        <f>IFERROR(VLOOKUP($A128,[1]계정과목_Review!$D:$J,2,0),"확인필요")</f>
        <v>1205010100</v>
      </c>
      <c r="H128" s="22" t="str">
        <f>IFERROR(VLOOKUP($A128,[1]계정과목_Review!$D:$J,6,0),"확인필요")</f>
        <v>비유동매도가능금융자산-채권(취득)</v>
      </c>
      <c r="I128" s="22" t="str">
        <f>IFERROR(VLOOKUP($A128,[1]계정과목_Review!$D:$J,3,0),"확인필요")</f>
        <v>AB223000</v>
      </c>
      <c r="J128" s="22" t="str">
        <f>IFERROR(VLOOKUP($A128,[1]계정과목_Review!$D:$J,7,0),"확인필요")</f>
        <v>다.회사채</v>
      </c>
      <c r="K128" s="4"/>
      <c r="L128" s="4" t="s">
        <v>5629</v>
      </c>
    </row>
    <row r="129" spans="1:12" ht="15" customHeight="1">
      <c r="A129" s="4" t="s">
        <v>267</v>
      </c>
      <c r="B129" s="4" t="s">
        <v>268</v>
      </c>
      <c r="C129" s="5" t="s">
        <v>77</v>
      </c>
      <c r="D129" s="5" t="s">
        <v>78</v>
      </c>
      <c r="E129" s="5" t="s">
        <v>11</v>
      </c>
      <c r="F129" s="5" t="s">
        <v>11</v>
      </c>
      <c r="G129" s="15" t="str">
        <f>IFERROR(VLOOKUP($A129,[1]계정과목_Review!$D:$J,2,0),"확인필요")</f>
        <v>1209040200</v>
      </c>
      <c r="H129" s="15" t="str">
        <f>IFERROR(VLOOKUP($A129,[1]계정과목_Review!$D:$J,6,0),"확인필요")</f>
        <v>대손충당금-장기대여금</v>
      </c>
      <c r="I129" s="15" t="str">
        <f>IFERROR(VLOOKUP($A129,[1]계정과목_Review!$D:$J,3,0),"확인필요")</f>
        <v>AB223000</v>
      </c>
      <c r="J129" s="15" t="str">
        <f>IFERROR(VLOOKUP($A129,[1]계정과목_Review!$D:$J,7,0),"확인필요")</f>
        <v>다.회사채</v>
      </c>
      <c r="K129" s="4"/>
      <c r="L129" s="4" t="s">
        <v>5630</v>
      </c>
    </row>
    <row r="130" spans="1:12" ht="15" customHeight="1">
      <c r="A130" s="4" t="s">
        <v>269</v>
      </c>
      <c r="B130" s="4" t="s">
        <v>270</v>
      </c>
      <c r="C130" s="5" t="s">
        <v>8</v>
      </c>
      <c r="D130" s="5" t="s">
        <v>9</v>
      </c>
      <c r="E130" s="5" t="s">
        <v>11</v>
      </c>
      <c r="F130" s="5" t="s">
        <v>11</v>
      </c>
      <c r="G130" s="15">
        <v>1205030100</v>
      </c>
      <c r="H130" s="15" t="s">
        <v>5510</v>
      </c>
      <c r="I130" s="15" t="s">
        <v>4201</v>
      </c>
      <c r="J130" s="15" t="s">
        <v>4193</v>
      </c>
      <c r="K130" s="4"/>
      <c r="L130" s="4" t="s">
        <v>5631</v>
      </c>
    </row>
    <row r="131" spans="1:12" ht="15" customHeight="1">
      <c r="A131" s="11" t="s">
        <v>271</v>
      </c>
      <c r="B131" s="11" t="s">
        <v>272</v>
      </c>
      <c r="C131" s="14" t="s">
        <v>8</v>
      </c>
      <c r="D131" s="14" t="s">
        <v>9</v>
      </c>
      <c r="E131" s="14" t="s">
        <v>10</v>
      </c>
      <c r="F131" s="14" t="s">
        <v>11</v>
      </c>
      <c r="G131" s="16"/>
      <c r="H131" s="16"/>
      <c r="I131" s="16"/>
      <c r="J131" s="16"/>
      <c r="K131" s="13" t="s">
        <v>5501</v>
      </c>
      <c r="L131" s="11" t="s">
        <v>1867</v>
      </c>
    </row>
    <row r="132" spans="1:12" ht="15" customHeight="1">
      <c r="A132" s="4" t="s">
        <v>273</v>
      </c>
      <c r="B132" s="4" t="s">
        <v>274</v>
      </c>
      <c r="C132" s="5" t="s">
        <v>8</v>
      </c>
      <c r="D132" s="5" t="s">
        <v>9</v>
      </c>
      <c r="E132" s="5" t="s">
        <v>11</v>
      </c>
      <c r="F132" s="5" t="s">
        <v>11</v>
      </c>
      <c r="G132" s="22" t="str">
        <f>IFERROR(VLOOKUP($A132,[1]계정과목_Review!$D:$J,2,0),"확인필요")</f>
        <v>1207010700</v>
      </c>
      <c r="H132" s="22" t="str">
        <f>IFERROR(VLOOKUP($A132,[1]계정과목_Review!$D:$J,6,0),"확인필요")</f>
        <v>종속기업및관계기업투자-지분법</v>
      </c>
      <c r="I132" s="22" t="str">
        <f>IFERROR(VLOOKUP($A132,[1]계정과목_Review!$D:$J,3,0),"확인필요")</f>
        <v>AB241000</v>
      </c>
      <c r="J132" s="22" t="str">
        <f>IFERROR(VLOOKUP($A132,[1]계정과목_Review!$D:$J,7,0),"확인필요")</f>
        <v>가. 원화 지분법적용투자주식</v>
      </c>
      <c r="K132" s="4"/>
      <c r="L132" s="4" t="s">
        <v>5632</v>
      </c>
    </row>
    <row r="133" spans="1:12" ht="15" customHeight="1">
      <c r="A133" s="4" t="s">
        <v>275</v>
      </c>
      <c r="B133" s="4" t="s">
        <v>276</v>
      </c>
      <c r="C133" s="5" t="s">
        <v>8</v>
      </c>
      <c r="D133" s="5" t="s">
        <v>9</v>
      </c>
      <c r="E133" s="5" t="s">
        <v>11</v>
      </c>
      <c r="F133" s="5" t="s">
        <v>11</v>
      </c>
      <c r="G133" s="22" t="str">
        <f>IFERROR(VLOOKUP($A133,[1]계정과목_Review!$D:$J,2,0),"확인필요")</f>
        <v>1207010900</v>
      </c>
      <c r="H133" s="22" t="str">
        <f>IFERROR(VLOOKUP($A133,[1]계정과목_Review!$D:$J,6,0),"확인필요")</f>
        <v>종속기업및관계기업투자-연결</v>
      </c>
      <c r="I133" s="22" t="str">
        <f>IFERROR(VLOOKUP($A133,[1]계정과목_Review!$D:$J,3,0),"확인필요")</f>
        <v>AB241000</v>
      </c>
      <c r="J133" s="22" t="str">
        <f>IFERROR(VLOOKUP($A133,[1]계정과목_Review!$D:$J,7,0),"확인필요")</f>
        <v>가. 원화 지분법적용투자주식</v>
      </c>
      <c r="K133" s="4"/>
      <c r="L133" s="4" t="s">
        <v>5633</v>
      </c>
    </row>
    <row r="134" spans="1:12" ht="15" customHeight="1">
      <c r="A134" s="11" t="s">
        <v>277</v>
      </c>
      <c r="B134" s="11" t="s">
        <v>278</v>
      </c>
      <c r="C134" s="14" t="s">
        <v>8</v>
      </c>
      <c r="D134" s="14" t="s">
        <v>9</v>
      </c>
      <c r="E134" s="14" t="s">
        <v>10</v>
      </c>
      <c r="F134" s="14" t="s">
        <v>11</v>
      </c>
      <c r="G134" s="16"/>
      <c r="H134" s="16"/>
      <c r="I134" s="16"/>
      <c r="J134" s="16"/>
      <c r="K134" s="13" t="s">
        <v>5501</v>
      </c>
      <c r="L134" s="11" t="s">
        <v>5634</v>
      </c>
    </row>
    <row r="135" spans="1:12" ht="15" customHeight="1">
      <c r="A135" s="4" t="s">
        <v>279</v>
      </c>
      <c r="B135" s="4" t="s">
        <v>280</v>
      </c>
      <c r="C135" s="5" t="s">
        <v>8</v>
      </c>
      <c r="D135" s="5" t="s">
        <v>9</v>
      </c>
      <c r="E135" s="5" t="s">
        <v>11</v>
      </c>
      <c r="F135" s="5" t="s">
        <v>11</v>
      </c>
      <c r="G135" s="22" t="str">
        <f>IFERROR(VLOOKUP($A135,[1]계정과목_Review!$D:$J,2,0),"확인필요")</f>
        <v>1207010700</v>
      </c>
      <c r="H135" s="22" t="str">
        <f>IFERROR(VLOOKUP($A135,[1]계정과목_Review!$D:$J,6,0),"확인필요")</f>
        <v>종속기업및관계기업투자-지분법</v>
      </c>
      <c r="I135" s="22" t="str">
        <f>IFERROR(VLOOKUP($A135,[1]계정과목_Review!$D:$J,3,0),"확인필요")</f>
        <v>AB241000</v>
      </c>
      <c r="J135" s="22" t="str">
        <f>IFERROR(VLOOKUP($A135,[1]계정과목_Review!$D:$J,7,0),"확인필요")</f>
        <v>가. 원화 지분법적용투자주식</v>
      </c>
      <c r="K135" s="4"/>
      <c r="L135" s="4" t="s">
        <v>5634</v>
      </c>
    </row>
    <row r="136" spans="1:12" ht="15" customHeight="1">
      <c r="A136" s="4" t="s">
        <v>281</v>
      </c>
      <c r="B136" s="4" t="s">
        <v>282</v>
      </c>
      <c r="C136" s="5" t="s">
        <v>77</v>
      </c>
      <c r="D136" s="5" t="s">
        <v>78</v>
      </c>
      <c r="E136" s="5" t="s">
        <v>11</v>
      </c>
      <c r="F136" s="5" t="s">
        <v>11</v>
      </c>
      <c r="G136" s="15" t="str">
        <f>IFERROR(VLOOKUP($A136,[1]계정과목_Review!$D:$J,2,0),"확인필요")</f>
        <v>1209040200</v>
      </c>
      <c r="H136" s="15" t="str">
        <f>IFERROR(VLOOKUP($A136,[1]계정과목_Review!$D:$J,6,0),"확인필요")</f>
        <v>대손충당금-장기대여금</v>
      </c>
      <c r="I136" s="15" t="str">
        <f>IFERROR(VLOOKUP($A136,[1]계정과목_Review!$D:$J,3,0),"확인필요")</f>
        <v>AB241000</v>
      </c>
      <c r="J136" s="15" t="str">
        <f>IFERROR(VLOOKUP($A136,[1]계정과목_Review!$D:$J,7,0),"확인필요")</f>
        <v>가. 원화 지분법적용투자주식</v>
      </c>
      <c r="K136" s="4"/>
      <c r="L136" s="4" t="s">
        <v>5635</v>
      </c>
    </row>
    <row r="137" spans="1:12" ht="15" customHeight="1">
      <c r="A137" s="11" t="s">
        <v>283</v>
      </c>
      <c r="B137" s="11" t="s">
        <v>284</v>
      </c>
      <c r="C137" s="14" t="s">
        <v>8</v>
      </c>
      <c r="D137" s="14" t="s">
        <v>9</v>
      </c>
      <c r="E137" s="14" t="s">
        <v>10</v>
      </c>
      <c r="F137" s="14" t="s">
        <v>11</v>
      </c>
      <c r="G137" s="16"/>
      <c r="H137" s="16"/>
      <c r="I137" s="16"/>
      <c r="J137" s="16"/>
      <c r="K137" s="13" t="s">
        <v>5501</v>
      </c>
      <c r="L137" s="11" t="s">
        <v>5636</v>
      </c>
    </row>
    <row r="138" spans="1:12" ht="15" customHeight="1">
      <c r="A138" s="4" t="s">
        <v>285</v>
      </c>
      <c r="B138" s="4" t="s">
        <v>286</v>
      </c>
      <c r="C138" s="5" t="s">
        <v>8</v>
      </c>
      <c r="D138" s="5" t="s">
        <v>9</v>
      </c>
      <c r="E138" s="5" t="s">
        <v>11</v>
      </c>
      <c r="F138" s="5" t="s">
        <v>11</v>
      </c>
      <c r="G138" s="22" t="str">
        <f>IFERROR(VLOOKUP($A138,[1]계정과목_Review!$D:$J,2,0),"확인필요")</f>
        <v>1207010900</v>
      </c>
      <c r="H138" s="22" t="str">
        <f>IFERROR(VLOOKUP($A138,[1]계정과목_Review!$D:$J,6,0),"확인필요")</f>
        <v>종속기업및관계기업투자-연결</v>
      </c>
      <c r="I138" s="22" t="str">
        <f>IFERROR(VLOOKUP($A138,[1]계정과목_Review!$D:$J,3,0),"확인필요")</f>
        <v>AB241000</v>
      </c>
      <c r="J138" s="22" t="str">
        <f>IFERROR(VLOOKUP($A138,[1]계정과목_Review!$D:$J,7,0),"확인필요")</f>
        <v>가. 원화 지분법적용투자주식</v>
      </c>
      <c r="K138" s="4"/>
      <c r="L138" s="4" t="s">
        <v>5636</v>
      </c>
    </row>
    <row r="139" spans="1:12" ht="15" customHeight="1">
      <c r="A139" s="4" t="s">
        <v>287</v>
      </c>
      <c r="B139" s="4" t="s">
        <v>288</v>
      </c>
      <c r="C139" s="5" t="s">
        <v>77</v>
      </c>
      <c r="D139" s="5" t="s">
        <v>78</v>
      </c>
      <c r="E139" s="5" t="s">
        <v>11</v>
      </c>
      <c r="F139" s="5" t="s">
        <v>11</v>
      </c>
      <c r="G139" s="15" t="str">
        <f>IFERROR(VLOOKUP($A139,[1]계정과목_Review!$D:$J,2,0),"확인필요")</f>
        <v>1209040200</v>
      </c>
      <c r="H139" s="15" t="str">
        <f>IFERROR(VLOOKUP($A139,[1]계정과목_Review!$D:$J,6,0),"확인필요")</f>
        <v>대손충당금-장기대여금</v>
      </c>
      <c r="I139" s="15" t="str">
        <f>IFERROR(VLOOKUP($A139,[1]계정과목_Review!$D:$J,3,0),"확인필요")</f>
        <v>AB241000</v>
      </c>
      <c r="J139" s="15" t="str">
        <f>IFERROR(VLOOKUP($A139,[1]계정과목_Review!$D:$J,7,0),"확인필요")</f>
        <v>가. 원화 지분법적용투자주식</v>
      </c>
      <c r="K139" s="4"/>
      <c r="L139" s="4" t="s">
        <v>5637</v>
      </c>
    </row>
    <row r="140" spans="1:12" ht="15" customHeight="1">
      <c r="A140" s="4" t="s">
        <v>289</v>
      </c>
      <c r="B140" s="4" t="s">
        <v>290</v>
      </c>
      <c r="C140" s="5" t="s">
        <v>8</v>
      </c>
      <c r="D140" s="5" t="s">
        <v>9</v>
      </c>
      <c r="E140" s="5" t="s">
        <v>11</v>
      </c>
      <c r="F140" s="5" t="s">
        <v>11</v>
      </c>
      <c r="G140" s="22" t="str">
        <f>IFERROR(VLOOKUP($A140,[1]계정과목_Review!$D:$J,2,0),"확인필요")</f>
        <v>1207010700</v>
      </c>
      <c r="H140" s="22" t="str">
        <f>IFERROR(VLOOKUP($A140,[1]계정과목_Review!$D:$J,6,0),"확인필요")</f>
        <v>종속기업및관계기업투자-지분법</v>
      </c>
      <c r="I140" s="22" t="str">
        <f>IFERROR(VLOOKUP($A140,[1]계정과목_Review!$D:$J,3,0),"확인필요")</f>
        <v>AB241000</v>
      </c>
      <c r="J140" s="22" t="str">
        <f>IFERROR(VLOOKUP($A140,[1]계정과목_Review!$D:$J,7,0),"확인필요")</f>
        <v>가. 원화 지분법적용투자주식</v>
      </c>
      <c r="K140" s="4"/>
      <c r="L140" s="4" t="s">
        <v>5638</v>
      </c>
    </row>
    <row r="141" spans="1:12" ht="15" customHeight="1">
      <c r="A141" s="4" t="s">
        <v>291</v>
      </c>
      <c r="B141" s="4" t="s">
        <v>292</v>
      </c>
      <c r="C141" s="5" t="s">
        <v>8</v>
      </c>
      <c r="D141" s="5" t="s">
        <v>9</v>
      </c>
      <c r="E141" s="5" t="s">
        <v>11</v>
      </c>
      <c r="F141" s="5" t="s">
        <v>11</v>
      </c>
      <c r="G141" s="22" t="str">
        <f>IFERROR(VLOOKUP($A141,[1]계정과목_Review!$D:$J,2,0),"확인필요")</f>
        <v>1207010900</v>
      </c>
      <c r="H141" s="22" t="str">
        <f>IFERROR(VLOOKUP($A141,[1]계정과목_Review!$D:$J,6,0),"확인필요")</f>
        <v>종속기업및관계기업투자-연결</v>
      </c>
      <c r="I141" s="22" t="str">
        <f>IFERROR(VLOOKUP($A141,[1]계정과목_Review!$D:$J,3,0),"확인필요")</f>
        <v>AB241000</v>
      </c>
      <c r="J141" s="22" t="str">
        <f>IFERROR(VLOOKUP($A141,[1]계정과목_Review!$D:$J,7,0),"확인필요")</f>
        <v>가. 원화 지분법적용투자주식</v>
      </c>
      <c r="K141" s="4"/>
      <c r="L141" s="4" t="s">
        <v>5639</v>
      </c>
    </row>
    <row r="142" spans="1:12" ht="15" customHeight="1">
      <c r="A142" s="11" t="s">
        <v>293</v>
      </c>
      <c r="B142" s="11" t="s">
        <v>294</v>
      </c>
      <c r="C142" s="14" t="s">
        <v>8</v>
      </c>
      <c r="D142" s="14" t="s">
        <v>9</v>
      </c>
      <c r="E142" s="14" t="s">
        <v>10</v>
      </c>
      <c r="F142" s="14" t="s">
        <v>11</v>
      </c>
      <c r="G142" s="16"/>
      <c r="H142" s="16"/>
      <c r="I142" s="16"/>
      <c r="J142" s="16"/>
      <c r="K142" s="13" t="s">
        <v>5501</v>
      </c>
      <c r="L142" s="11" t="s">
        <v>5640</v>
      </c>
    </row>
    <row r="143" spans="1:12" ht="15" customHeight="1">
      <c r="A143" s="4" t="s">
        <v>295</v>
      </c>
      <c r="B143" s="4" t="s">
        <v>296</v>
      </c>
      <c r="C143" s="5" t="s">
        <v>8</v>
      </c>
      <c r="D143" s="5" t="s">
        <v>9</v>
      </c>
      <c r="E143" s="5" t="s">
        <v>11</v>
      </c>
      <c r="F143" s="5" t="s">
        <v>11</v>
      </c>
      <c r="G143" s="22" t="str">
        <f>IFERROR(VLOOKUP($A143,[1]계정과목_Review!$D:$J,2,0),"확인필요")</f>
        <v>1207010600</v>
      </c>
      <c r="H143" s="22" t="str">
        <f>IFERROR(VLOOKUP($A143,[1]계정과목_Review!$D:$J,6,0),"확인필요")</f>
        <v>조합출자금(관계)</v>
      </c>
      <c r="I143" s="22" t="str">
        <f>IFERROR(VLOOKUP($A143,[1]계정과목_Review!$D:$J,3,0),"확인필요")</f>
        <v>AB241000</v>
      </c>
      <c r="J143" s="22" t="str">
        <f>IFERROR(VLOOKUP($A143,[1]계정과목_Review!$D:$J,7,0),"확인필요")</f>
        <v>가. 원화 지분법적용투자주식</v>
      </c>
      <c r="K143" s="4"/>
      <c r="L143" s="4" t="s">
        <v>5640</v>
      </c>
    </row>
    <row r="144" spans="1:12" ht="15" customHeight="1">
      <c r="A144" s="4" t="s">
        <v>297</v>
      </c>
      <c r="B144" s="4" t="s">
        <v>298</v>
      </c>
      <c r="C144" s="5" t="s">
        <v>77</v>
      </c>
      <c r="D144" s="5" t="s">
        <v>78</v>
      </c>
      <c r="E144" s="5" t="s">
        <v>11</v>
      </c>
      <c r="F144" s="5" t="s">
        <v>11</v>
      </c>
      <c r="G144" s="22" t="str">
        <f>IFERROR(VLOOKUP($A144,[1]계정과목_Review!$D:$J,2,0),"확인필요")</f>
        <v>1209040200</v>
      </c>
      <c r="H144" s="22" t="str">
        <f>IFERROR(VLOOKUP($A144,[1]계정과목_Review!$D:$J,6,0),"확인필요")</f>
        <v>대손충당금-장기대여금</v>
      </c>
      <c r="I144" s="22" t="str">
        <f>IFERROR(VLOOKUP($A144,[1]계정과목_Review!$D:$J,3,0),"확인필요")</f>
        <v>AB241000</v>
      </c>
      <c r="J144" s="22" t="str">
        <f>IFERROR(VLOOKUP($A144,[1]계정과목_Review!$D:$J,7,0),"확인필요")</f>
        <v>가. 원화 지분법적용투자주식</v>
      </c>
      <c r="K144" s="4"/>
      <c r="L144" s="4" t="s">
        <v>5641</v>
      </c>
    </row>
    <row r="145" spans="1:12" ht="15" customHeight="1">
      <c r="A145" s="11" t="s">
        <v>299</v>
      </c>
      <c r="B145" s="11" t="s">
        <v>300</v>
      </c>
      <c r="C145" s="14" t="s">
        <v>8</v>
      </c>
      <c r="D145" s="14" t="s">
        <v>9</v>
      </c>
      <c r="E145" s="14" t="s">
        <v>10</v>
      </c>
      <c r="F145" s="14" t="s">
        <v>11</v>
      </c>
      <c r="G145" s="16"/>
      <c r="H145" s="16"/>
      <c r="I145" s="16"/>
      <c r="J145" s="16"/>
      <c r="K145" s="13" t="s">
        <v>5501</v>
      </c>
      <c r="L145" s="11" t="s">
        <v>5642</v>
      </c>
    </row>
    <row r="146" spans="1:12" ht="15" customHeight="1">
      <c r="A146" s="4" t="s">
        <v>301</v>
      </c>
      <c r="B146" s="4" t="s">
        <v>302</v>
      </c>
      <c r="C146" s="5" t="s">
        <v>8</v>
      </c>
      <c r="D146" s="5" t="s">
        <v>9</v>
      </c>
      <c r="E146" s="5" t="s">
        <v>11</v>
      </c>
      <c r="F146" s="5" t="s">
        <v>11</v>
      </c>
      <c r="G146" s="22" t="str">
        <f>IFERROR(VLOOKUP($A146,[1]계정과목_Review!$D:$J,2,0),"확인필요")</f>
        <v>1207010900</v>
      </c>
      <c r="H146" s="22" t="str">
        <f>IFERROR(VLOOKUP($A146,[1]계정과목_Review!$D:$J,6,0),"확인필요")</f>
        <v>종속기업및관계기업투자-연결</v>
      </c>
      <c r="I146" s="22" t="str">
        <f>IFERROR(VLOOKUP($A146,[1]계정과목_Review!$D:$J,3,0),"확인필요")</f>
        <v>AB241000</v>
      </c>
      <c r="J146" s="22" t="str">
        <f>IFERROR(VLOOKUP($A146,[1]계정과목_Review!$D:$J,7,0),"확인필요")</f>
        <v>가. 원화 지분법적용투자주식</v>
      </c>
      <c r="K146" s="4"/>
      <c r="L146" s="4" t="s">
        <v>5642</v>
      </c>
    </row>
    <row r="147" spans="1:12" ht="15" customHeight="1">
      <c r="A147" s="4" t="s">
        <v>303</v>
      </c>
      <c r="B147" s="4" t="s">
        <v>304</v>
      </c>
      <c r="C147" s="5" t="s">
        <v>77</v>
      </c>
      <c r="D147" s="5" t="s">
        <v>78</v>
      </c>
      <c r="E147" s="5" t="s">
        <v>11</v>
      </c>
      <c r="F147" s="5" t="s">
        <v>11</v>
      </c>
      <c r="G147" s="22" t="str">
        <f>IFERROR(VLOOKUP($A147,[1]계정과목_Review!$D:$J,2,0),"확인필요")</f>
        <v>1209040200</v>
      </c>
      <c r="H147" s="22" t="str">
        <f>IFERROR(VLOOKUP($A147,[1]계정과목_Review!$D:$J,6,0),"확인필요")</f>
        <v>대손충당금-장기대여금</v>
      </c>
      <c r="I147" s="22" t="str">
        <f>IFERROR(VLOOKUP($A147,[1]계정과목_Review!$D:$J,3,0),"확인필요")</f>
        <v>AB241000</v>
      </c>
      <c r="J147" s="22" t="str">
        <f>IFERROR(VLOOKUP($A147,[1]계정과목_Review!$D:$J,7,0),"확인필요")</f>
        <v>가. 원화 지분법적용투자주식</v>
      </c>
      <c r="K147" s="4"/>
      <c r="L147" s="4" t="s">
        <v>5643</v>
      </c>
    </row>
    <row r="148" spans="1:12" ht="15" customHeight="1">
      <c r="A148" s="11" t="s">
        <v>305</v>
      </c>
      <c r="B148" s="11" t="s">
        <v>306</v>
      </c>
      <c r="C148" s="14" t="s">
        <v>8</v>
      </c>
      <c r="D148" s="14" t="s">
        <v>9</v>
      </c>
      <c r="E148" s="14" t="s">
        <v>10</v>
      </c>
      <c r="F148" s="14" t="s">
        <v>11</v>
      </c>
      <c r="G148" s="16"/>
      <c r="H148" s="16"/>
      <c r="I148" s="16"/>
      <c r="J148" s="16"/>
      <c r="K148" s="13" t="s">
        <v>5537</v>
      </c>
      <c r="L148" s="11" t="s">
        <v>5644</v>
      </c>
    </row>
    <row r="149" spans="1:12" ht="15" hidden="1" customHeight="1">
      <c r="A149" s="11" t="s">
        <v>307</v>
      </c>
      <c r="B149" s="11" t="s">
        <v>308</v>
      </c>
      <c r="C149" s="14" t="s">
        <v>8</v>
      </c>
      <c r="D149" s="14" t="s">
        <v>9</v>
      </c>
      <c r="E149" s="14" t="s">
        <v>11</v>
      </c>
      <c r="F149" s="14" t="s">
        <v>5502</v>
      </c>
      <c r="G149" s="16"/>
      <c r="H149" s="16"/>
      <c r="I149" s="16"/>
      <c r="J149" s="16"/>
      <c r="K149" s="11" t="s">
        <v>5528</v>
      </c>
      <c r="L149" s="11" t="s">
        <v>5644</v>
      </c>
    </row>
    <row r="150" spans="1:12" ht="15" hidden="1" customHeight="1">
      <c r="A150" s="11" t="s">
        <v>309</v>
      </c>
      <c r="B150" s="11" t="s">
        <v>310</v>
      </c>
      <c r="C150" s="14" t="s">
        <v>77</v>
      </c>
      <c r="D150" s="14" t="s">
        <v>78</v>
      </c>
      <c r="E150" s="14" t="s">
        <v>11</v>
      </c>
      <c r="F150" s="14" t="s">
        <v>5502</v>
      </c>
      <c r="G150" s="16"/>
      <c r="H150" s="16"/>
      <c r="I150" s="16"/>
      <c r="J150" s="16"/>
      <c r="K150" s="11" t="s">
        <v>5528</v>
      </c>
      <c r="L150" s="11" t="s">
        <v>5645</v>
      </c>
    </row>
    <row r="151" spans="1:12" ht="15" customHeight="1">
      <c r="A151" s="11" t="s">
        <v>311</v>
      </c>
      <c r="B151" s="11" t="s">
        <v>312</v>
      </c>
      <c r="C151" s="14" t="s">
        <v>8</v>
      </c>
      <c r="D151" s="14" t="s">
        <v>9</v>
      </c>
      <c r="E151" s="14" t="s">
        <v>10</v>
      </c>
      <c r="F151" s="14" t="s">
        <v>11</v>
      </c>
      <c r="G151" s="16"/>
      <c r="H151" s="16"/>
      <c r="I151" s="16"/>
      <c r="J151" s="16"/>
      <c r="K151" s="13" t="s">
        <v>5537</v>
      </c>
      <c r="L151" s="11" t="s">
        <v>5646</v>
      </c>
    </row>
    <row r="152" spans="1:12" ht="15" hidden="1" customHeight="1">
      <c r="A152" s="11" t="s">
        <v>313</v>
      </c>
      <c r="B152" s="11" t="s">
        <v>314</v>
      </c>
      <c r="C152" s="14" t="s">
        <v>8</v>
      </c>
      <c r="D152" s="14" t="s">
        <v>9</v>
      </c>
      <c r="E152" s="14" t="s">
        <v>11</v>
      </c>
      <c r="F152" s="14" t="s">
        <v>5502</v>
      </c>
      <c r="G152" s="16"/>
      <c r="H152" s="16"/>
      <c r="I152" s="16"/>
      <c r="J152" s="16"/>
      <c r="K152" s="11" t="s">
        <v>5528</v>
      </c>
      <c r="L152" s="11" t="s">
        <v>5646</v>
      </c>
    </row>
    <row r="153" spans="1:12" ht="15" hidden="1" customHeight="1">
      <c r="A153" s="11" t="s">
        <v>315</v>
      </c>
      <c r="B153" s="11" t="s">
        <v>316</v>
      </c>
      <c r="C153" s="14" t="s">
        <v>77</v>
      </c>
      <c r="D153" s="14" t="s">
        <v>78</v>
      </c>
      <c r="E153" s="14" t="s">
        <v>11</v>
      </c>
      <c r="F153" s="14" t="s">
        <v>5502</v>
      </c>
      <c r="G153" s="16"/>
      <c r="H153" s="16"/>
      <c r="I153" s="16"/>
      <c r="J153" s="16"/>
      <c r="K153" s="11" t="s">
        <v>5528</v>
      </c>
      <c r="L153" s="11" t="s">
        <v>5647</v>
      </c>
    </row>
    <row r="154" spans="1:12" ht="15" customHeight="1">
      <c r="A154" s="4" t="s">
        <v>317</v>
      </c>
      <c r="B154" s="4" t="s">
        <v>318</v>
      </c>
      <c r="C154" s="5" t="s">
        <v>8</v>
      </c>
      <c r="D154" s="5" t="s">
        <v>9</v>
      </c>
      <c r="E154" s="5" t="s">
        <v>11</v>
      </c>
      <c r="F154" s="5" t="s">
        <v>11</v>
      </c>
      <c r="G154" s="15" t="s">
        <v>1871</v>
      </c>
      <c r="H154" s="15" t="s">
        <v>1872</v>
      </c>
      <c r="I154" s="15" t="s">
        <v>5506</v>
      </c>
      <c r="J154" s="15" t="s">
        <v>5507</v>
      </c>
      <c r="K154" s="4"/>
      <c r="L154" s="4" t="s">
        <v>5648</v>
      </c>
    </row>
    <row r="155" spans="1:12" ht="15" customHeight="1">
      <c r="A155" s="11" t="s">
        <v>319</v>
      </c>
      <c r="B155" s="11" t="s">
        <v>320</v>
      </c>
      <c r="C155" s="14" t="s">
        <v>8</v>
      </c>
      <c r="D155" s="14" t="s">
        <v>9</v>
      </c>
      <c r="E155" s="14" t="s">
        <v>10</v>
      </c>
      <c r="F155" s="14" t="s">
        <v>11</v>
      </c>
      <c r="G155" s="16"/>
      <c r="H155" s="16"/>
      <c r="I155" s="16"/>
      <c r="J155" s="16"/>
      <c r="K155" s="13" t="s">
        <v>5501</v>
      </c>
      <c r="L155" s="11" t="s">
        <v>5649</v>
      </c>
    </row>
    <row r="156" spans="1:12" ht="15" customHeight="1">
      <c r="A156" s="4" t="s">
        <v>321</v>
      </c>
      <c r="B156" s="4" t="s">
        <v>322</v>
      </c>
      <c r="C156" s="5" t="s">
        <v>8</v>
      </c>
      <c r="D156" s="5" t="s">
        <v>9</v>
      </c>
      <c r="E156" s="5" t="s">
        <v>11</v>
      </c>
      <c r="F156" s="5" t="s">
        <v>11</v>
      </c>
      <c r="G156" s="15" t="s">
        <v>1831</v>
      </c>
      <c r="H156" s="15" t="s">
        <v>1832</v>
      </c>
      <c r="I156" s="15" t="s">
        <v>4200</v>
      </c>
      <c r="J156" s="15" t="s">
        <v>4191</v>
      </c>
      <c r="K156" s="4"/>
      <c r="L156" s="4" t="s">
        <v>5650</v>
      </c>
    </row>
    <row r="157" spans="1:12" ht="15" customHeight="1">
      <c r="A157" s="11" t="s">
        <v>323</v>
      </c>
      <c r="B157" s="11" t="s">
        <v>324</v>
      </c>
      <c r="C157" s="14" t="s">
        <v>8</v>
      </c>
      <c r="D157" s="14" t="s">
        <v>9</v>
      </c>
      <c r="E157" s="14" t="s">
        <v>10</v>
      </c>
      <c r="F157" s="14" t="s">
        <v>11</v>
      </c>
      <c r="G157" s="16"/>
      <c r="H157" s="16"/>
      <c r="I157" s="16"/>
      <c r="J157" s="16"/>
      <c r="K157" s="13" t="s">
        <v>5501</v>
      </c>
      <c r="L157" s="11" t="s">
        <v>5651</v>
      </c>
    </row>
    <row r="158" spans="1:12" ht="15" customHeight="1">
      <c r="A158" s="4" t="s">
        <v>325</v>
      </c>
      <c r="B158" s="4" t="s">
        <v>326</v>
      </c>
      <c r="C158" s="5" t="s">
        <v>8</v>
      </c>
      <c r="D158" s="5" t="s">
        <v>9</v>
      </c>
      <c r="E158" s="5" t="s">
        <v>11</v>
      </c>
      <c r="F158" s="5" t="s">
        <v>11</v>
      </c>
      <c r="G158" s="15" t="s">
        <v>1821</v>
      </c>
      <c r="H158" s="15" t="s">
        <v>1822</v>
      </c>
      <c r="I158" s="15" t="s">
        <v>4200</v>
      </c>
      <c r="J158" s="15" t="s">
        <v>4191</v>
      </c>
      <c r="K158" s="4"/>
      <c r="L158" s="4" t="s">
        <v>5651</v>
      </c>
    </row>
    <row r="159" spans="1:12" ht="15" customHeight="1">
      <c r="A159" s="4" t="s">
        <v>327</v>
      </c>
      <c r="B159" s="4" t="s">
        <v>328</v>
      </c>
      <c r="C159" s="5" t="s">
        <v>77</v>
      </c>
      <c r="D159" s="5" t="s">
        <v>78</v>
      </c>
      <c r="E159" s="5" t="s">
        <v>11</v>
      </c>
      <c r="F159" s="5" t="s">
        <v>11</v>
      </c>
      <c r="G159" s="15" t="s">
        <v>1944</v>
      </c>
      <c r="H159" s="15" t="s">
        <v>1945</v>
      </c>
      <c r="I159" s="15" t="s">
        <v>4200</v>
      </c>
      <c r="J159" s="15" t="s">
        <v>4191</v>
      </c>
      <c r="K159" s="4"/>
      <c r="L159" s="4" t="s">
        <v>5652</v>
      </c>
    </row>
    <row r="160" spans="1:12" ht="15" customHeight="1">
      <c r="A160" s="4" t="s">
        <v>329</v>
      </c>
      <c r="B160" s="4" t="s">
        <v>330</v>
      </c>
      <c r="C160" s="5" t="s">
        <v>8</v>
      </c>
      <c r="D160" s="5" t="s">
        <v>9</v>
      </c>
      <c r="E160" s="5" t="s">
        <v>11</v>
      </c>
      <c r="F160" s="5" t="s">
        <v>11</v>
      </c>
      <c r="G160" s="15" t="s">
        <v>1821</v>
      </c>
      <c r="H160" s="15" t="s">
        <v>1822</v>
      </c>
      <c r="I160" s="15" t="s">
        <v>4200</v>
      </c>
      <c r="J160" s="15" t="s">
        <v>4191</v>
      </c>
      <c r="K160" s="4"/>
      <c r="L160" s="4" t="s">
        <v>5653</v>
      </c>
    </row>
    <row r="161" spans="1:12" ht="15" customHeight="1">
      <c r="A161" s="11" t="s">
        <v>331</v>
      </c>
      <c r="B161" s="11" t="s">
        <v>332</v>
      </c>
      <c r="C161" s="14" t="s">
        <v>8</v>
      </c>
      <c r="D161" s="14" t="s">
        <v>9</v>
      </c>
      <c r="E161" s="14" t="s">
        <v>10</v>
      </c>
      <c r="F161" s="14" t="s">
        <v>11</v>
      </c>
      <c r="G161" s="16"/>
      <c r="H161" s="16"/>
      <c r="I161" s="16"/>
      <c r="J161" s="16"/>
      <c r="K161" s="13" t="s">
        <v>5501</v>
      </c>
      <c r="L161" s="11" t="s">
        <v>5654</v>
      </c>
    </row>
    <row r="162" spans="1:12" ht="15" customHeight="1">
      <c r="A162" s="4" t="s">
        <v>333</v>
      </c>
      <c r="B162" s="4" t="s">
        <v>334</v>
      </c>
      <c r="C162" s="5" t="s">
        <v>8</v>
      </c>
      <c r="D162" s="5" t="s">
        <v>9</v>
      </c>
      <c r="E162" s="5" t="s">
        <v>11</v>
      </c>
      <c r="F162" s="5" t="s">
        <v>11</v>
      </c>
      <c r="G162" s="15" t="s">
        <v>1841</v>
      </c>
      <c r="H162" s="15" t="s">
        <v>1842</v>
      </c>
      <c r="I162" s="15" t="s">
        <v>4200</v>
      </c>
      <c r="J162" s="15" t="s">
        <v>4191</v>
      </c>
      <c r="K162" s="4"/>
      <c r="L162" s="4" t="s">
        <v>5654</v>
      </c>
    </row>
    <row r="163" spans="1:12" ht="15" customHeight="1">
      <c r="A163" s="4" t="s">
        <v>335</v>
      </c>
      <c r="B163" s="4" t="s">
        <v>336</v>
      </c>
      <c r="C163" s="5" t="s">
        <v>77</v>
      </c>
      <c r="D163" s="5" t="s">
        <v>78</v>
      </c>
      <c r="E163" s="5" t="s">
        <v>11</v>
      </c>
      <c r="F163" s="5" t="s">
        <v>11</v>
      </c>
      <c r="G163" s="15" t="s">
        <v>1944</v>
      </c>
      <c r="H163" s="15" t="s">
        <v>1945</v>
      </c>
      <c r="I163" s="15" t="s">
        <v>4200</v>
      </c>
      <c r="J163" s="15" t="s">
        <v>4191</v>
      </c>
      <c r="K163" s="4"/>
      <c r="L163" s="4" t="s">
        <v>5655</v>
      </c>
    </row>
    <row r="164" spans="1:12" ht="15" customHeight="1">
      <c r="A164" s="11" t="s">
        <v>337</v>
      </c>
      <c r="B164" s="11" t="s">
        <v>338</v>
      </c>
      <c r="C164" s="14" t="s">
        <v>8</v>
      </c>
      <c r="D164" s="14" t="s">
        <v>9</v>
      </c>
      <c r="E164" s="14" t="s">
        <v>10</v>
      </c>
      <c r="F164" s="14" t="s">
        <v>11</v>
      </c>
      <c r="G164" s="16"/>
      <c r="H164" s="16"/>
      <c r="I164" s="16"/>
      <c r="J164" s="16"/>
      <c r="K164" s="13" t="s">
        <v>5501</v>
      </c>
      <c r="L164" s="11" t="s">
        <v>5656</v>
      </c>
    </row>
    <row r="165" spans="1:12" ht="15" customHeight="1">
      <c r="A165" s="4" t="s">
        <v>339</v>
      </c>
      <c r="B165" s="4" t="s">
        <v>340</v>
      </c>
      <c r="C165" s="5" t="s">
        <v>8</v>
      </c>
      <c r="D165" s="5" t="s">
        <v>9</v>
      </c>
      <c r="E165" s="5" t="s">
        <v>11</v>
      </c>
      <c r="F165" s="5" t="s">
        <v>11</v>
      </c>
      <c r="G165" s="15" t="s">
        <v>1821</v>
      </c>
      <c r="H165" s="15" t="s">
        <v>1822</v>
      </c>
      <c r="I165" s="15" t="s">
        <v>4200</v>
      </c>
      <c r="J165" s="15" t="s">
        <v>4191</v>
      </c>
      <c r="K165" s="4"/>
      <c r="L165" s="4" t="s">
        <v>5656</v>
      </c>
    </row>
    <row r="166" spans="1:12" ht="15" customHeight="1">
      <c r="A166" s="4" t="s">
        <v>341</v>
      </c>
      <c r="B166" s="4" t="s">
        <v>342</v>
      </c>
      <c r="C166" s="5" t="s">
        <v>77</v>
      </c>
      <c r="D166" s="5" t="s">
        <v>78</v>
      </c>
      <c r="E166" s="5" t="s">
        <v>11</v>
      </c>
      <c r="F166" s="5" t="s">
        <v>11</v>
      </c>
      <c r="G166" s="15" t="s">
        <v>1944</v>
      </c>
      <c r="H166" s="15" t="s">
        <v>1945</v>
      </c>
      <c r="I166" s="15" t="s">
        <v>4200</v>
      </c>
      <c r="J166" s="15" t="s">
        <v>4191</v>
      </c>
      <c r="K166" s="4"/>
      <c r="L166" s="4" t="s">
        <v>5657</v>
      </c>
    </row>
    <row r="167" spans="1:12" ht="15" customHeight="1">
      <c r="A167" s="4" t="s">
        <v>343</v>
      </c>
      <c r="B167" s="4" t="s">
        <v>344</v>
      </c>
      <c r="C167" s="5" t="s">
        <v>8</v>
      </c>
      <c r="D167" s="5" t="s">
        <v>9</v>
      </c>
      <c r="E167" s="5" t="s">
        <v>11</v>
      </c>
      <c r="F167" s="5" t="s">
        <v>11</v>
      </c>
      <c r="G167" s="15">
        <v>1205030100</v>
      </c>
      <c r="H167" s="15" t="s">
        <v>1846</v>
      </c>
      <c r="I167" s="15" t="s">
        <v>4200</v>
      </c>
      <c r="J167" s="15" t="s">
        <v>4191</v>
      </c>
      <c r="K167" s="4"/>
      <c r="L167" s="4" t="s">
        <v>5658</v>
      </c>
    </row>
    <row r="168" spans="1:12" ht="15" customHeight="1">
      <c r="A168" s="11" t="s">
        <v>345</v>
      </c>
      <c r="B168" s="11" t="s">
        <v>346</v>
      </c>
      <c r="C168" s="14" t="s">
        <v>8</v>
      </c>
      <c r="D168" s="14" t="s">
        <v>9</v>
      </c>
      <c r="E168" s="14" t="s">
        <v>10</v>
      </c>
      <c r="F168" s="14" t="s">
        <v>11</v>
      </c>
      <c r="G168" s="16"/>
      <c r="H168" s="16"/>
      <c r="I168" s="16"/>
      <c r="J168" s="16"/>
      <c r="K168" s="13" t="s">
        <v>5501</v>
      </c>
      <c r="L168" s="11" t="s">
        <v>5659</v>
      </c>
    </row>
    <row r="169" spans="1:12" ht="15" customHeight="1">
      <c r="A169" s="11" t="s">
        <v>347</v>
      </c>
      <c r="B169" s="11" t="s">
        <v>348</v>
      </c>
      <c r="C169" s="14" t="s">
        <v>8</v>
      </c>
      <c r="D169" s="14" t="s">
        <v>9</v>
      </c>
      <c r="E169" s="14" t="s">
        <v>10</v>
      </c>
      <c r="F169" s="14" t="s">
        <v>11</v>
      </c>
      <c r="G169" s="16"/>
      <c r="H169" s="16"/>
      <c r="I169" s="16"/>
      <c r="J169" s="16"/>
      <c r="K169" s="13" t="s">
        <v>5501</v>
      </c>
      <c r="L169" s="11" t="s">
        <v>5660</v>
      </c>
    </row>
    <row r="170" spans="1:12" ht="15" customHeight="1">
      <c r="A170" s="4" t="s">
        <v>349</v>
      </c>
      <c r="B170" s="4" t="s">
        <v>350</v>
      </c>
      <c r="C170" s="5" t="s">
        <v>8</v>
      </c>
      <c r="D170" s="5" t="s">
        <v>9</v>
      </c>
      <c r="E170" s="5" t="s">
        <v>11</v>
      </c>
      <c r="F170" s="5" t="s">
        <v>11</v>
      </c>
      <c r="G170" s="22" t="str">
        <f>IFERROR(VLOOKUP($A170,[1]계정과목_Review!$D:$J,2,0),"확인필요")</f>
        <v>1204010130</v>
      </c>
      <c r="H170" s="22" t="str">
        <f>IFERROR(VLOOKUP($A170,[1]계정과목_Review!$D:$J,6,0),"확인필요")</f>
        <v>장기금융상품-예금기타</v>
      </c>
      <c r="I170" s="22" t="str">
        <f>IFERROR(VLOOKUP($A170,[1]계정과목_Review!$D:$J,3,0),"확인필요")</f>
        <v>AA111000</v>
      </c>
      <c r="J170" s="22" t="str">
        <f>IFERROR(VLOOKUP($A170,[1]계정과목_Review!$D:$J,7,0),"확인필요")</f>
        <v>⑴장기성예금</v>
      </c>
      <c r="K170" s="4"/>
      <c r="L170" s="4" t="s">
        <v>1794</v>
      </c>
    </row>
    <row r="171" spans="1:12" ht="15" customHeight="1">
      <c r="A171" s="4" t="s">
        <v>351</v>
      </c>
      <c r="B171" s="4" t="s">
        <v>352</v>
      </c>
      <c r="C171" s="5" t="s">
        <v>8</v>
      </c>
      <c r="D171" s="5" t="s">
        <v>9</v>
      </c>
      <c r="E171" s="5" t="s">
        <v>11</v>
      </c>
      <c r="F171" s="5" t="s">
        <v>11</v>
      </c>
      <c r="G171" s="22" t="str">
        <f>IFERROR(VLOOKUP($A171,[1]계정과목_Review!$D:$J,2,0),"확인필요")</f>
        <v>1209040100</v>
      </c>
      <c r="H171" s="22" t="str">
        <f>IFERROR(VLOOKUP($A171,[1]계정과목_Review!$D:$J,6,0),"확인필요")</f>
        <v>장기대여금</v>
      </c>
      <c r="I171" s="22" t="str">
        <f>IFERROR(VLOOKUP($A171,[1]계정과목_Review!$D:$J,3,0),"확인필요")</f>
        <v>A8600000</v>
      </c>
      <c r="J171" s="22" t="str">
        <f>IFERROR(VLOOKUP($A171,[1]계정과목_Review!$D:$J,7,0),"확인필요")</f>
        <v>6.기타 대출채권</v>
      </c>
      <c r="K171" s="4"/>
      <c r="L171" s="4" t="s">
        <v>1942</v>
      </c>
    </row>
    <row r="172" spans="1:12" ht="15" customHeight="1">
      <c r="A172" s="4" t="s">
        <v>353</v>
      </c>
      <c r="B172" s="4" t="s">
        <v>354</v>
      </c>
      <c r="C172" s="5" t="s">
        <v>77</v>
      </c>
      <c r="D172" s="5" t="s">
        <v>78</v>
      </c>
      <c r="E172" s="5" t="s">
        <v>11</v>
      </c>
      <c r="F172" s="5" t="s">
        <v>11</v>
      </c>
      <c r="G172" s="15" t="str">
        <f>IFERROR(VLOOKUP($A172,[1]계정과목_Review!$D:$J,2,0),"확인필요")</f>
        <v>1209040200</v>
      </c>
      <c r="H172" s="15" t="str">
        <f>IFERROR(VLOOKUP($A172,[1]계정과목_Review!$D:$J,6,0),"확인필요")</f>
        <v>대손충당금-장기대여금</v>
      </c>
      <c r="I172" s="15" t="str">
        <f>IFERROR(VLOOKUP($A172,[1]계정과목_Review!$D:$J,3,0),"확인필요")</f>
        <v>A8600001</v>
      </c>
      <c r="J172" s="15" t="str">
        <f>IFERROR(VLOOKUP($A172,[1]계정과목_Review!$D:$J,7,0),"확인필요")</f>
        <v>(대손충당금)</v>
      </c>
      <c r="K172" s="4"/>
      <c r="L172" s="4" t="s">
        <v>5661</v>
      </c>
    </row>
    <row r="173" spans="1:12" ht="15" hidden="1" customHeight="1">
      <c r="A173" s="11" t="s">
        <v>355</v>
      </c>
      <c r="B173" s="11" t="s">
        <v>356</v>
      </c>
      <c r="C173" s="14" t="s">
        <v>8</v>
      </c>
      <c r="D173" s="14" t="s">
        <v>9</v>
      </c>
      <c r="E173" s="14" t="s">
        <v>11</v>
      </c>
      <c r="F173" s="14" t="s">
        <v>5502</v>
      </c>
      <c r="G173" s="16"/>
      <c r="H173" s="16"/>
      <c r="I173" s="16"/>
      <c r="J173" s="16"/>
      <c r="K173" s="11" t="s">
        <v>5503</v>
      </c>
      <c r="L173" s="11" t="s">
        <v>5662</v>
      </c>
    </row>
    <row r="174" spans="1:12" ht="15" hidden="1" customHeight="1">
      <c r="A174" s="11" t="s">
        <v>357</v>
      </c>
      <c r="B174" s="11" t="s">
        <v>358</v>
      </c>
      <c r="C174" s="14" t="s">
        <v>8</v>
      </c>
      <c r="D174" s="14" t="s">
        <v>9</v>
      </c>
      <c r="E174" s="14" t="s">
        <v>11</v>
      </c>
      <c r="F174" s="14" t="s">
        <v>5502</v>
      </c>
      <c r="G174" s="16"/>
      <c r="H174" s="16"/>
      <c r="I174" s="16"/>
      <c r="J174" s="16"/>
      <c r="K174" s="11" t="s">
        <v>5503</v>
      </c>
      <c r="L174" s="11" t="s">
        <v>5663</v>
      </c>
    </row>
    <row r="175" spans="1:12" ht="15" customHeight="1">
      <c r="A175" s="11" t="s">
        <v>359</v>
      </c>
      <c r="B175" s="11" t="s">
        <v>360</v>
      </c>
      <c r="C175" s="14" t="s">
        <v>8</v>
      </c>
      <c r="D175" s="14" t="s">
        <v>9</v>
      </c>
      <c r="E175" s="14" t="s">
        <v>10</v>
      </c>
      <c r="F175" s="14" t="s">
        <v>11</v>
      </c>
      <c r="G175" s="16"/>
      <c r="H175" s="16"/>
      <c r="I175" s="16"/>
      <c r="J175" s="16"/>
      <c r="K175" s="13" t="s">
        <v>5501</v>
      </c>
      <c r="L175" s="11" t="s">
        <v>5664</v>
      </c>
    </row>
    <row r="176" spans="1:12" ht="15" customHeight="1">
      <c r="A176" s="4" t="s">
        <v>361</v>
      </c>
      <c r="B176" s="4" t="s">
        <v>362</v>
      </c>
      <c r="C176" s="5" t="s">
        <v>8</v>
      </c>
      <c r="D176" s="5" t="s">
        <v>9</v>
      </c>
      <c r="E176" s="5" t="s">
        <v>11</v>
      </c>
      <c r="F176" s="5" t="s">
        <v>11</v>
      </c>
      <c r="G176" s="22" t="str">
        <f>IFERROR(VLOOKUP($A176,[1]계정과목_Review!$D:$J,2,0),"확인필요")</f>
        <v>1201010100</v>
      </c>
      <c r="H176" s="22" t="str">
        <f>IFERROR(VLOOKUP($A176,[1]계정과목_Review!$D:$J,6,0),"확인필요")</f>
        <v>토지</v>
      </c>
      <c r="I176" s="22" t="str">
        <f>IFERROR(VLOOKUP($A176,[1]계정과목_Review!$D:$J,3,0),"확인필요")</f>
        <v>AA210000</v>
      </c>
      <c r="J176" s="22" t="str">
        <f>IFERROR(VLOOKUP($A176,[1]계정과목_Review!$D:$J,7,0),"확인필요")</f>
        <v>1.토 지</v>
      </c>
      <c r="K176" s="4"/>
      <c r="L176" s="4" t="s">
        <v>1514</v>
      </c>
    </row>
    <row r="177" spans="1:12" ht="15" customHeight="1">
      <c r="A177" s="4" t="s">
        <v>363</v>
      </c>
      <c r="B177" s="4" t="s">
        <v>364</v>
      </c>
      <c r="C177" s="5" t="s">
        <v>8</v>
      </c>
      <c r="D177" s="5" t="s">
        <v>9</v>
      </c>
      <c r="E177" s="5" t="s">
        <v>11</v>
      </c>
      <c r="F177" s="5" t="s">
        <v>11</v>
      </c>
      <c r="G177" s="22" t="str">
        <f>IFERROR(VLOOKUP($A177,[1]계정과목_Review!$D:$J,2,0),"확인필요")</f>
        <v>1201020100</v>
      </c>
      <c r="H177" s="22" t="str">
        <f>IFERROR(VLOOKUP($A177,[1]계정과목_Review!$D:$J,6,0),"확인필요")</f>
        <v>건물</v>
      </c>
      <c r="I177" s="22" t="str">
        <f>IFERROR(VLOOKUP($A177,[1]계정과목_Review!$D:$J,3,0),"확인필요")</f>
        <v>AA220000</v>
      </c>
      <c r="J177" s="22" t="str">
        <f>IFERROR(VLOOKUP($A177,[1]계정과목_Review!$D:$J,7,0),"확인필요")</f>
        <v>2.건 물</v>
      </c>
      <c r="K177" s="4"/>
      <c r="L177" s="4" t="s">
        <v>1523</v>
      </c>
    </row>
    <row r="178" spans="1:12" ht="15" customHeight="1">
      <c r="A178" s="4" t="s">
        <v>365</v>
      </c>
      <c r="B178" s="4" t="s">
        <v>366</v>
      </c>
      <c r="C178" s="5" t="s">
        <v>77</v>
      </c>
      <c r="D178" s="5" t="s">
        <v>78</v>
      </c>
      <c r="E178" s="5" t="s">
        <v>11</v>
      </c>
      <c r="F178" s="5" t="s">
        <v>11</v>
      </c>
      <c r="G178" s="22" t="str">
        <f>IFERROR(VLOOKUP($A178,[1]계정과목_Review!$D:$J,2,0),"확인필요")</f>
        <v>1201020200</v>
      </c>
      <c r="H178" s="22" t="str">
        <f>IFERROR(VLOOKUP($A178,[1]계정과목_Review!$D:$J,6,0),"확인필요")</f>
        <v>감가상각누계액-건물</v>
      </c>
      <c r="I178" s="22" t="str">
        <f>IFERROR(VLOOKUP($A178,[1]계정과목_Review!$D:$J,3,0),"확인필요")</f>
        <v>AA220003</v>
      </c>
      <c r="J178" s="22" t="str">
        <f>IFERROR(VLOOKUP($A178,[1]계정과목_Review!$D:$J,7,0),"확인필요")</f>
        <v>(감가상각누계액)</v>
      </c>
      <c r="K178" s="4"/>
      <c r="L178" s="4" t="s">
        <v>5665</v>
      </c>
    </row>
    <row r="179" spans="1:12" ht="15" customHeight="1">
      <c r="A179" s="4" t="s">
        <v>367</v>
      </c>
      <c r="B179" s="4" t="s">
        <v>368</v>
      </c>
      <c r="C179" s="5" t="s">
        <v>8</v>
      </c>
      <c r="D179" s="5" t="s">
        <v>9</v>
      </c>
      <c r="E179" s="5" t="s">
        <v>11</v>
      </c>
      <c r="F179" s="5" t="s">
        <v>11</v>
      </c>
      <c r="G179" s="22" t="str">
        <f>IFERROR(VLOOKUP($A179,[1]계정과목_Review!$D:$J,2,0),"확인필요")</f>
        <v>1201050100</v>
      </c>
      <c r="H179" s="22" t="str">
        <f>IFERROR(VLOOKUP($A179,[1]계정과목_Review!$D:$J,6,0),"확인필요")</f>
        <v>차량운반구</v>
      </c>
      <c r="I179" s="22" t="str">
        <f>IFERROR(VLOOKUP($A179,[1]계정과목_Review!$D:$J,3,0),"확인필요")</f>
        <v>AA250000</v>
      </c>
      <c r="J179" s="22" t="str">
        <f>IFERROR(VLOOKUP($A179,[1]계정과목_Review!$D:$J,7,0),"확인필요")</f>
        <v>5.차량운반구</v>
      </c>
      <c r="K179" s="4"/>
      <c r="L179" s="4" t="s">
        <v>1597</v>
      </c>
    </row>
    <row r="180" spans="1:12" ht="15" customHeight="1">
      <c r="A180" s="4" t="s">
        <v>369</v>
      </c>
      <c r="B180" s="4" t="s">
        <v>370</v>
      </c>
      <c r="C180" s="5" t="s">
        <v>77</v>
      </c>
      <c r="D180" s="5" t="s">
        <v>78</v>
      </c>
      <c r="E180" s="5" t="s">
        <v>11</v>
      </c>
      <c r="F180" s="5" t="s">
        <v>11</v>
      </c>
      <c r="G180" s="22" t="str">
        <f>IFERROR(VLOOKUP($A180,[1]계정과목_Review!$D:$J,2,0),"확인필요")</f>
        <v>1201050200</v>
      </c>
      <c r="H180" s="22" t="str">
        <f>IFERROR(VLOOKUP($A180,[1]계정과목_Review!$D:$J,6,0),"확인필요")</f>
        <v>감가상각누계액-차량운반구</v>
      </c>
      <c r="I180" s="22" t="str">
        <f>IFERROR(VLOOKUP($A180,[1]계정과목_Review!$D:$J,3,0),"확인필요")</f>
        <v>AA250003</v>
      </c>
      <c r="J180" s="22" t="str">
        <f>IFERROR(VLOOKUP($A180,[1]계정과목_Review!$D:$J,7,0),"확인필요")</f>
        <v>(감가상각누계액)</v>
      </c>
      <c r="K180" s="4"/>
      <c r="L180" s="4" t="s">
        <v>5666</v>
      </c>
    </row>
    <row r="181" spans="1:12" ht="15" customHeight="1">
      <c r="A181" s="11" t="s">
        <v>371</v>
      </c>
      <c r="B181" s="11" t="s">
        <v>372</v>
      </c>
      <c r="C181" s="14" t="s">
        <v>8</v>
      </c>
      <c r="D181" s="14" t="s">
        <v>9</v>
      </c>
      <c r="E181" s="14" t="s">
        <v>10</v>
      </c>
      <c r="F181" s="14" t="s">
        <v>11</v>
      </c>
      <c r="G181" s="16"/>
      <c r="H181" s="16"/>
      <c r="I181" s="16"/>
      <c r="J181" s="16"/>
      <c r="K181" s="13" t="s">
        <v>5501</v>
      </c>
      <c r="L181" s="11" t="s">
        <v>5667</v>
      </c>
    </row>
    <row r="182" spans="1:12" ht="15" customHeight="1">
      <c r="A182" s="4" t="s">
        <v>373</v>
      </c>
      <c r="B182" s="4" t="s">
        <v>374</v>
      </c>
      <c r="C182" s="5" t="s">
        <v>8</v>
      </c>
      <c r="D182" s="5" t="s">
        <v>9</v>
      </c>
      <c r="E182" s="5" t="s">
        <v>11</v>
      </c>
      <c r="F182" s="5" t="s">
        <v>11</v>
      </c>
      <c r="G182" s="22" t="str">
        <f>IFERROR(VLOOKUP($A182,[1]계정과목_Review!$D:$J,2,0),"확인필요")</f>
        <v>1201060100</v>
      </c>
      <c r="H182" s="22" t="str">
        <f>IFERROR(VLOOKUP($A182,[1]계정과목_Review!$D:$J,6,0),"확인필요")</f>
        <v>전산비품</v>
      </c>
      <c r="I182" s="22" t="str">
        <f>IFERROR(VLOOKUP($A182,[1]계정과목_Review!$D:$J,3,0),"확인필요")</f>
        <v>AA240000</v>
      </c>
      <c r="J182" s="22" t="str">
        <f>IFERROR(VLOOKUP($A182,[1]계정과목_Review!$D:$J,7,0),"확인필요")</f>
        <v>4.비 품</v>
      </c>
      <c r="K182" s="4"/>
      <c r="L182" s="4" t="s">
        <v>1619</v>
      </c>
    </row>
    <row r="183" spans="1:12" ht="15" customHeight="1">
      <c r="A183" s="4" t="s">
        <v>375</v>
      </c>
      <c r="B183" s="4" t="s">
        <v>376</v>
      </c>
      <c r="C183" s="5" t="s">
        <v>77</v>
      </c>
      <c r="D183" s="5" t="s">
        <v>78</v>
      </c>
      <c r="E183" s="5" t="s">
        <v>11</v>
      </c>
      <c r="F183" s="5" t="s">
        <v>11</v>
      </c>
      <c r="G183" s="22" t="str">
        <f>IFERROR(VLOOKUP($A183,[1]계정과목_Review!$D:$J,2,0),"확인필요")</f>
        <v>1201060200</v>
      </c>
      <c r="H183" s="22" t="str">
        <f>IFERROR(VLOOKUP($A183,[1]계정과목_Review!$D:$J,6,0),"확인필요")</f>
        <v>감가상각누계액-전산비품</v>
      </c>
      <c r="I183" s="22" t="str">
        <f>IFERROR(VLOOKUP($A183,[1]계정과목_Review!$D:$J,3,0),"확인필요")</f>
        <v>AA240003</v>
      </c>
      <c r="J183" s="22" t="str">
        <f>IFERROR(VLOOKUP($A183,[1]계정과목_Review!$D:$J,7,0),"확인필요")</f>
        <v>(감가상각누계액)</v>
      </c>
      <c r="K183" s="4"/>
      <c r="L183" s="4" t="s">
        <v>5668</v>
      </c>
    </row>
    <row r="184" spans="1:12" ht="15" customHeight="1">
      <c r="A184" s="4" t="s">
        <v>377</v>
      </c>
      <c r="B184" s="4" t="s">
        <v>378</v>
      </c>
      <c r="C184" s="5" t="s">
        <v>8</v>
      </c>
      <c r="D184" s="5" t="s">
        <v>9</v>
      </c>
      <c r="E184" s="5" t="s">
        <v>11</v>
      </c>
      <c r="F184" s="5" t="s">
        <v>11</v>
      </c>
      <c r="G184" s="22" t="str">
        <f>IFERROR(VLOOKUP($A184,[1]계정과목_Review!$D:$J,2,0),"확인필요")</f>
        <v>1201060600</v>
      </c>
      <c r="H184" s="22" t="str">
        <f>IFERROR(VLOOKUP($A184,[1]계정과목_Review!$D:$J,6,0),"확인필요")</f>
        <v>일반비품</v>
      </c>
      <c r="I184" s="22" t="str">
        <f>IFERROR(VLOOKUP($A184,[1]계정과목_Review!$D:$J,3,0),"확인필요")</f>
        <v>AA240000</v>
      </c>
      <c r="J184" s="22" t="str">
        <f>IFERROR(VLOOKUP($A184,[1]계정과목_Review!$D:$J,7,0),"확인필요")</f>
        <v>4.비 품</v>
      </c>
      <c r="K184" s="4"/>
      <c r="L184" s="4" t="s">
        <v>1629</v>
      </c>
    </row>
    <row r="185" spans="1:12" ht="15" customHeight="1">
      <c r="A185" s="4" t="s">
        <v>379</v>
      </c>
      <c r="B185" s="4" t="s">
        <v>380</v>
      </c>
      <c r="C185" s="5" t="s">
        <v>77</v>
      </c>
      <c r="D185" s="5" t="s">
        <v>78</v>
      </c>
      <c r="E185" s="5" t="s">
        <v>11</v>
      </c>
      <c r="F185" s="5" t="s">
        <v>11</v>
      </c>
      <c r="G185" s="22" t="str">
        <f>IFERROR(VLOOKUP($A185,[1]계정과목_Review!$D:$J,2,0),"확인필요")</f>
        <v>1201060700</v>
      </c>
      <c r="H185" s="22" t="str">
        <f>IFERROR(VLOOKUP($A185,[1]계정과목_Review!$D:$J,6,0),"확인필요")</f>
        <v>감가상각누계액-일반비품</v>
      </c>
      <c r="I185" s="22" t="str">
        <f>IFERROR(VLOOKUP($A185,[1]계정과목_Review!$D:$J,3,0),"확인필요")</f>
        <v>AA240003</v>
      </c>
      <c r="J185" s="22" t="str">
        <f>IFERROR(VLOOKUP($A185,[1]계정과목_Review!$D:$J,7,0),"확인필요")</f>
        <v>(감가상각누계액)</v>
      </c>
      <c r="K185" s="4"/>
      <c r="L185" s="4" t="s">
        <v>5669</v>
      </c>
    </row>
    <row r="186" spans="1:12" ht="15" customHeight="1">
      <c r="A186" s="4" t="s">
        <v>381</v>
      </c>
      <c r="B186" s="4" t="s">
        <v>382</v>
      </c>
      <c r="C186" s="5" t="s">
        <v>8</v>
      </c>
      <c r="D186" s="5" t="s">
        <v>9</v>
      </c>
      <c r="E186" s="5" t="s">
        <v>11</v>
      </c>
      <c r="F186" s="5" t="s">
        <v>11</v>
      </c>
      <c r="G186" s="22" t="str">
        <f>IFERROR(VLOOKUP($A186,[1]계정과목_Review!$D:$J,2,0),"확인필요")</f>
        <v>1201070100</v>
      </c>
      <c r="H186" s="22" t="str">
        <f>IFERROR(VLOOKUP($A186,[1]계정과목_Review!$D:$J,6,0),"확인필요")</f>
        <v>기타유형자산</v>
      </c>
      <c r="I186" s="22" t="str">
        <f>IFERROR(VLOOKUP($A186,[1]계정과목_Review!$D:$J,3,0),"확인필요")</f>
        <v>AA270000</v>
      </c>
      <c r="J186" s="22" t="str">
        <f>IFERROR(VLOOKUP($A186,[1]계정과목_Review!$D:$J,7,0),"확인필요")</f>
        <v>7.기타의 유형자산</v>
      </c>
      <c r="K186" s="4"/>
      <c r="L186" s="4" t="s">
        <v>5670</v>
      </c>
    </row>
    <row r="187" spans="1:12" ht="15" customHeight="1">
      <c r="A187" s="4" t="s">
        <v>383</v>
      </c>
      <c r="B187" s="4" t="s">
        <v>384</v>
      </c>
      <c r="C187" s="5" t="s">
        <v>8</v>
      </c>
      <c r="D187" s="5" t="s">
        <v>9</v>
      </c>
      <c r="E187" s="5" t="s">
        <v>11</v>
      </c>
      <c r="F187" s="5" t="s">
        <v>11</v>
      </c>
      <c r="G187" s="22" t="str">
        <f>IFERROR(VLOOKUP($A187,[1]계정과목_Review!$D:$J,2,0),"확인필요")</f>
        <v>1201070200</v>
      </c>
      <c r="H187" s="22" t="str">
        <f>IFERROR(VLOOKUP($A187,[1]계정과목_Review!$D:$J,6,0),"확인필요")</f>
        <v>감가상각누계액-기타유형자산</v>
      </c>
      <c r="I187" s="22" t="str">
        <f>IFERROR(VLOOKUP($A187,[1]계정과목_Review!$D:$J,3,0),"확인필요")</f>
        <v>AA270003</v>
      </c>
      <c r="J187" s="22" t="str">
        <f>IFERROR(VLOOKUP($A187,[1]계정과목_Review!$D:$J,7,0),"확인필요")</f>
        <v>(감가상각누계액)</v>
      </c>
      <c r="K187" s="4"/>
      <c r="L187" s="4" t="s">
        <v>5671</v>
      </c>
    </row>
    <row r="188" spans="1:12" ht="15" customHeight="1">
      <c r="A188" s="11" t="s">
        <v>385</v>
      </c>
      <c r="B188" s="11" t="s">
        <v>386</v>
      </c>
      <c r="C188" s="14" t="s">
        <v>8</v>
      </c>
      <c r="D188" s="14" t="s">
        <v>9</v>
      </c>
      <c r="E188" s="14" t="s">
        <v>10</v>
      </c>
      <c r="F188" s="14" t="s">
        <v>11</v>
      </c>
      <c r="G188" s="16"/>
      <c r="H188" s="16"/>
      <c r="I188" s="16"/>
      <c r="J188" s="16"/>
      <c r="K188" s="13" t="s">
        <v>5501</v>
      </c>
      <c r="L188" s="11" t="s">
        <v>5672</v>
      </c>
    </row>
    <row r="189" spans="1:12" ht="15" customHeight="1">
      <c r="A189" s="4" t="s">
        <v>387</v>
      </c>
      <c r="B189" s="4" t="s">
        <v>388</v>
      </c>
      <c r="C189" s="5" t="s">
        <v>8</v>
      </c>
      <c r="D189" s="5" t="s">
        <v>9</v>
      </c>
      <c r="E189" s="5" t="s">
        <v>11</v>
      </c>
      <c r="F189" s="5" t="s">
        <v>11</v>
      </c>
      <c r="G189" s="22" t="str">
        <f>IFERROR(VLOOKUP($A189,[1]계정과목_Review!$D:$J,2,0),"확인필요")</f>
        <v>1203010100</v>
      </c>
      <c r="H189" s="22" t="str">
        <f>IFERROR(VLOOKUP($A189,[1]계정과목_Review!$D:$J,6,0),"확인필요")</f>
        <v>영업권</v>
      </c>
      <c r="I189" s="22" t="str">
        <f>IFERROR(VLOOKUP($A189,[1]계정과목_Review!$D:$J,3,0),"확인필요")</f>
        <v>AA310000</v>
      </c>
      <c r="J189" s="22" t="str">
        <f>IFERROR(VLOOKUP($A189,[1]계정과목_Review!$D:$J,7,0),"확인필요")</f>
        <v>가.영업권</v>
      </c>
      <c r="K189" s="4"/>
      <c r="L189" s="4" t="s">
        <v>1718</v>
      </c>
    </row>
    <row r="190" spans="1:12" ht="15" customHeight="1">
      <c r="A190" s="4" t="s">
        <v>389</v>
      </c>
      <c r="B190" s="4" t="s">
        <v>390</v>
      </c>
      <c r="C190" s="5" t="s">
        <v>8</v>
      </c>
      <c r="D190" s="5" t="s">
        <v>9</v>
      </c>
      <c r="E190" s="5" t="s">
        <v>11</v>
      </c>
      <c r="F190" s="5" t="s">
        <v>11</v>
      </c>
      <c r="G190" s="22" t="str">
        <f>IFERROR(VLOOKUP($A190,[1]계정과목_Review!$D:$J,2,0),"확인필요")</f>
        <v>1203020900</v>
      </c>
      <c r="H190" s="22" t="str">
        <f>IFERROR(VLOOKUP($A190,[1]계정과목_Review!$D:$J,6,0),"확인필요")</f>
        <v>상표권</v>
      </c>
      <c r="I190" s="22" t="str">
        <f>IFERROR(VLOOKUP($A190,[1]계정과목_Review!$D:$J,3,0),"확인필요")</f>
        <v>AA360000</v>
      </c>
      <c r="J190" s="22" t="str">
        <f>IFERROR(VLOOKUP($A190,[1]계정과목_Review!$D:$J,7,0),"확인필요")</f>
        <v>라.기타의 무형자산</v>
      </c>
      <c r="K190" s="4"/>
      <c r="L190" s="4" t="s">
        <v>1742</v>
      </c>
    </row>
    <row r="191" spans="1:12" ht="15" customHeight="1">
      <c r="A191" s="4" t="s">
        <v>391</v>
      </c>
      <c r="B191" s="4" t="s">
        <v>392</v>
      </c>
      <c r="C191" s="5" t="s">
        <v>8</v>
      </c>
      <c r="D191" s="5" t="s">
        <v>9</v>
      </c>
      <c r="E191" s="5" t="s">
        <v>11</v>
      </c>
      <c r="F191" s="5" t="s">
        <v>11</v>
      </c>
      <c r="G191" s="22" t="str">
        <f>IFERROR(VLOOKUP($A191,[1]계정과목_Review!$D:$J,2,0),"확인필요")</f>
        <v>1203050300</v>
      </c>
      <c r="H191" s="22" t="str">
        <f>IFERROR(VLOOKUP($A191,[1]계정과목_Review!$D:$J,6,0),"확인필요")</f>
        <v>기타무형자산</v>
      </c>
      <c r="I191" s="22" t="str">
        <f>IFERROR(VLOOKUP($A191,[1]계정과목_Review!$D:$J,3,0),"확인필요")</f>
        <v>AA360000</v>
      </c>
      <c r="J191" s="22" t="str">
        <f>IFERROR(VLOOKUP($A191,[1]계정과목_Review!$D:$J,7,0),"확인필요")</f>
        <v>라.기타의 무형자산</v>
      </c>
      <c r="K191" s="4"/>
      <c r="L191" s="4" t="s">
        <v>1769</v>
      </c>
    </row>
    <row r="192" spans="1:12" ht="15" hidden="1" customHeight="1">
      <c r="A192" s="11" t="s">
        <v>393</v>
      </c>
      <c r="B192" s="11" t="s">
        <v>394</v>
      </c>
      <c r="C192" s="14" t="s">
        <v>8</v>
      </c>
      <c r="D192" s="14" t="s">
        <v>9</v>
      </c>
      <c r="E192" s="14" t="s">
        <v>11</v>
      </c>
      <c r="F192" s="14" t="s">
        <v>5502</v>
      </c>
      <c r="G192" s="16"/>
      <c r="H192" s="16"/>
      <c r="I192" s="16"/>
      <c r="J192" s="16"/>
      <c r="K192" s="11" t="s">
        <v>5503</v>
      </c>
      <c r="L192" s="11" t="s">
        <v>5673</v>
      </c>
    </row>
    <row r="193" spans="1:12" ht="15" hidden="1" customHeight="1">
      <c r="A193" s="11" t="s">
        <v>395</v>
      </c>
      <c r="B193" s="11" t="s">
        <v>396</v>
      </c>
      <c r="C193" s="14" t="s">
        <v>8</v>
      </c>
      <c r="D193" s="14" t="s">
        <v>9</v>
      </c>
      <c r="E193" s="14" t="s">
        <v>11</v>
      </c>
      <c r="F193" s="14" t="s">
        <v>5502</v>
      </c>
      <c r="G193" s="16"/>
      <c r="H193" s="16"/>
      <c r="I193" s="16"/>
      <c r="J193" s="16"/>
      <c r="K193" s="11" t="s">
        <v>5503</v>
      </c>
      <c r="L193" s="11" t="s">
        <v>5674</v>
      </c>
    </row>
    <row r="194" spans="1:12" ht="15" hidden="1" customHeight="1">
      <c r="A194" s="11" t="s">
        <v>397</v>
      </c>
      <c r="B194" s="11" t="s">
        <v>398</v>
      </c>
      <c r="C194" s="14" t="s">
        <v>8</v>
      </c>
      <c r="D194" s="14" t="s">
        <v>9</v>
      </c>
      <c r="E194" s="14" t="s">
        <v>11</v>
      </c>
      <c r="F194" s="14" t="s">
        <v>5502</v>
      </c>
      <c r="G194" s="16"/>
      <c r="H194" s="16"/>
      <c r="I194" s="16"/>
      <c r="J194" s="16"/>
      <c r="K194" s="11" t="s">
        <v>5503</v>
      </c>
      <c r="L194" s="11" t="s">
        <v>5675</v>
      </c>
    </row>
    <row r="195" spans="1:12" ht="15" customHeight="1">
      <c r="A195" s="11" t="s">
        <v>399</v>
      </c>
      <c r="B195" s="11" t="s">
        <v>400</v>
      </c>
      <c r="C195" s="14" t="s">
        <v>8</v>
      </c>
      <c r="D195" s="14" t="s">
        <v>9</v>
      </c>
      <c r="E195" s="14" t="s">
        <v>10</v>
      </c>
      <c r="F195" s="14" t="s">
        <v>11</v>
      </c>
      <c r="G195" s="16"/>
      <c r="H195" s="16"/>
      <c r="I195" s="16"/>
      <c r="J195" s="16"/>
      <c r="K195" s="13" t="s">
        <v>5501</v>
      </c>
      <c r="L195" s="11" t="s">
        <v>5676</v>
      </c>
    </row>
    <row r="196" spans="1:12" ht="15" customHeight="1">
      <c r="A196" s="11" t="s">
        <v>401</v>
      </c>
      <c r="B196" s="11" t="s">
        <v>402</v>
      </c>
      <c r="C196" s="14" t="s">
        <v>8</v>
      </c>
      <c r="D196" s="14" t="s">
        <v>9</v>
      </c>
      <c r="E196" s="14" t="s">
        <v>10</v>
      </c>
      <c r="F196" s="14" t="s">
        <v>11</v>
      </c>
      <c r="G196" s="16"/>
      <c r="H196" s="16"/>
      <c r="I196" s="16"/>
      <c r="J196" s="16"/>
      <c r="K196" s="13" t="s">
        <v>5501</v>
      </c>
      <c r="L196" s="11" t="s">
        <v>5677</v>
      </c>
    </row>
    <row r="197" spans="1:12" ht="15" customHeight="1">
      <c r="A197" s="4" t="s">
        <v>403</v>
      </c>
      <c r="B197" s="4" t="s">
        <v>404</v>
      </c>
      <c r="C197" s="5" t="s">
        <v>8</v>
      </c>
      <c r="D197" s="5" t="s">
        <v>9</v>
      </c>
      <c r="E197" s="5" t="s">
        <v>11</v>
      </c>
      <c r="F197" s="5" t="s">
        <v>11</v>
      </c>
      <c r="G197" s="22" t="str">
        <f>IFERROR(VLOOKUP($A197,[1]계정과목_Review!$D:$J,2,0),"확인필요")</f>
        <v>1209050100</v>
      </c>
      <c r="H197" s="22" t="str">
        <f>IFERROR(VLOOKUP($A197,[1]계정과목_Review!$D:$J,6,0),"확인필요")</f>
        <v>임차보증금-건물</v>
      </c>
      <c r="I197" s="22" t="str">
        <f>IFERROR(VLOOKUP($A197,[1]계정과목_Review!$D:$J,3,0),"확인필요")</f>
        <v>AA141000</v>
      </c>
      <c r="J197" s="22" t="str">
        <f>IFERROR(VLOOKUP($A197,[1]계정과목_Review!$D:$J,7,0),"확인필요")</f>
        <v>⑴임차보증금</v>
      </c>
      <c r="K197" s="4"/>
      <c r="L197" s="4" t="s">
        <v>1953</v>
      </c>
    </row>
    <row r="198" spans="1:12" ht="15" customHeight="1">
      <c r="A198" s="4" t="s">
        <v>405</v>
      </c>
      <c r="B198" s="4" t="s">
        <v>406</v>
      </c>
      <c r="C198" s="5" t="s">
        <v>8</v>
      </c>
      <c r="D198" s="5" t="s">
        <v>9</v>
      </c>
      <c r="E198" s="5" t="s">
        <v>11</v>
      </c>
      <c r="F198" s="5" t="s">
        <v>11</v>
      </c>
      <c r="G198" s="22" t="str">
        <f>IFERROR(VLOOKUP($A198,[1]계정과목_Review!$D:$J,2,0),"확인필요")</f>
        <v>1209050200</v>
      </c>
      <c r="H198" s="22" t="str">
        <f>IFERROR(VLOOKUP($A198,[1]계정과목_Review!$D:$J,6,0),"확인필요")</f>
        <v>임차보증금-기타</v>
      </c>
      <c r="I198" s="22" t="str">
        <f>IFERROR(VLOOKUP($A198,[1]계정과목_Review!$D:$J,3,0),"확인필요")</f>
        <v>AA141000</v>
      </c>
      <c r="J198" s="22" t="str">
        <f>IFERROR(VLOOKUP($A198,[1]계정과목_Review!$D:$J,7,0),"확인필요")</f>
        <v>⑴임차보증금</v>
      </c>
      <c r="K198" s="4"/>
      <c r="L198" s="4" t="s">
        <v>1955</v>
      </c>
    </row>
    <row r="199" spans="1:12" ht="15" customHeight="1">
      <c r="A199" s="4" t="s">
        <v>407</v>
      </c>
      <c r="B199" s="4" t="s">
        <v>408</v>
      </c>
      <c r="C199" s="5" t="s">
        <v>77</v>
      </c>
      <c r="D199" s="5" t="s">
        <v>78</v>
      </c>
      <c r="E199" s="5" t="s">
        <v>11</v>
      </c>
      <c r="F199" s="5" t="s">
        <v>11</v>
      </c>
      <c r="G199" s="22" t="str">
        <f>IFERROR(VLOOKUP($A199,[1]계정과목_Review!$D:$J,2,0),"확인필요")</f>
        <v>1209050400</v>
      </c>
      <c r="H199" s="22" t="str">
        <f>IFERROR(VLOOKUP($A199,[1]계정과목_Review!$D:$J,6,0),"확인필요")</f>
        <v>현할차-임차보증금</v>
      </c>
      <c r="I199" s="22" t="str">
        <f>IFERROR(VLOOKUP($A199,[1]계정과목_Review!$D:$J,3,0),"확인필요")</f>
        <v>AA141000</v>
      </c>
      <c r="J199" s="22" t="str">
        <f>IFERROR(VLOOKUP($A199,[1]계정과목_Review!$D:$J,7,0),"확인필요")</f>
        <v>⑴임차보증금</v>
      </c>
      <c r="K199" s="4"/>
      <c r="L199" s="4" t="s">
        <v>5678</v>
      </c>
    </row>
    <row r="200" spans="1:12" ht="15" customHeight="1">
      <c r="A200" s="4" t="s">
        <v>409</v>
      </c>
      <c r="B200" s="4" t="s">
        <v>410</v>
      </c>
      <c r="C200" s="5" t="s">
        <v>8</v>
      </c>
      <c r="D200" s="5" t="s">
        <v>9</v>
      </c>
      <c r="E200" s="5" t="s">
        <v>11</v>
      </c>
      <c r="F200" s="5" t="s">
        <v>11</v>
      </c>
      <c r="G200" s="22" t="str">
        <f>IFERROR(VLOOKUP($A200,[1]계정과목_Review!$D:$J,2,0),"확인필요")</f>
        <v>1203050100</v>
      </c>
      <c r="H200" s="22" t="str">
        <f>IFERROR(VLOOKUP($A200,[1]계정과목_Review!$D:$J,6,0),"확인필요")</f>
        <v>회원권</v>
      </c>
      <c r="I200" s="22" t="str">
        <f>IFERROR(VLOOKUP($A200,[1]계정과목_Review!$D:$J,3,0),"확인필요")</f>
        <v>AA360000</v>
      </c>
      <c r="J200" s="22" t="str">
        <f>IFERROR(VLOOKUP($A200,[1]계정과목_Review!$D:$J,7,0),"확인필요")</f>
        <v>라.기타의 무형자산</v>
      </c>
      <c r="K200" s="4"/>
      <c r="L200" s="4" t="s">
        <v>1771</v>
      </c>
    </row>
    <row r="201" spans="1:12" ht="15" hidden="1" customHeight="1">
      <c r="A201" s="11" t="s">
        <v>411</v>
      </c>
      <c r="B201" s="11" t="s">
        <v>412</v>
      </c>
      <c r="C201" s="14" t="s">
        <v>77</v>
      </c>
      <c r="D201" s="14" t="s">
        <v>78</v>
      </c>
      <c r="E201" s="14" t="s">
        <v>11</v>
      </c>
      <c r="F201" s="14" t="s">
        <v>5502</v>
      </c>
      <c r="G201" s="16"/>
      <c r="H201" s="16"/>
      <c r="I201" s="16"/>
      <c r="J201" s="16"/>
      <c r="K201" s="11" t="s">
        <v>5503</v>
      </c>
      <c r="L201" s="11" t="s">
        <v>5679</v>
      </c>
    </row>
    <row r="202" spans="1:12" ht="15" customHeight="1">
      <c r="A202" s="4" t="s">
        <v>413</v>
      </c>
      <c r="B202" s="4" t="s">
        <v>414</v>
      </c>
      <c r="C202" s="5" t="s">
        <v>8</v>
      </c>
      <c r="D202" s="5" t="s">
        <v>9</v>
      </c>
      <c r="E202" s="5" t="s">
        <v>11</v>
      </c>
      <c r="F202" s="5" t="s">
        <v>11</v>
      </c>
      <c r="G202" s="22" t="str">
        <f>IFERROR(VLOOKUP($A202,[1]계정과목_Review!$D:$J,2,0),"확인필요")</f>
        <v>1208010100</v>
      </c>
      <c r="H202" s="22" t="str">
        <f>IFERROR(VLOOKUP($A202,[1]계정과목_Review!$D:$J,6,0),"확인필요")</f>
        <v>비유동이연법인세자산</v>
      </c>
      <c r="I202" s="22" t="str">
        <f>IFERROR(VLOOKUP($A202,[1]계정과목_Review!$D:$J,3,0),"확인필요")</f>
        <v>AA160000</v>
      </c>
      <c r="J202" s="22" t="str">
        <f>IFERROR(VLOOKUP($A202,[1]계정과목_Review!$D:$J,7,0),"확인필요")</f>
        <v>마.이연법인세자산</v>
      </c>
      <c r="K202" s="4"/>
      <c r="L202" s="4" t="s">
        <v>5680</v>
      </c>
    </row>
    <row r="203" spans="1:12" ht="15" customHeight="1">
      <c r="A203" s="11" t="s">
        <v>415</v>
      </c>
      <c r="B203" s="11" t="s">
        <v>416</v>
      </c>
      <c r="C203" s="14" t="s">
        <v>77</v>
      </c>
      <c r="D203" s="14" t="s">
        <v>9</v>
      </c>
      <c r="E203" s="14" t="s">
        <v>10</v>
      </c>
      <c r="F203" s="14" t="s">
        <v>11</v>
      </c>
      <c r="G203" s="16"/>
      <c r="H203" s="16"/>
      <c r="I203" s="16"/>
      <c r="J203" s="16"/>
      <c r="K203" s="13" t="s">
        <v>5501</v>
      </c>
      <c r="L203" s="11" t="s">
        <v>1991</v>
      </c>
    </row>
    <row r="204" spans="1:12" ht="15" customHeight="1">
      <c r="A204" s="11" t="s">
        <v>417</v>
      </c>
      <c r="B204" s="11" t="s">
        <v>418</v>
      </c>
      <c r="C204" s="14" t="s">
        <v>77</v>
      </c>
      <c r="D204" s="14" t="s">
        <v>9</v>
      </c>
      <c r="E204" s="14" t="s">
        <v>10</v>
      </c>
      <c r="F204" s="14" t="s">
        <v>11</v>
      </c>
      <c r="G204" s="16"/>
      <c r="H204" s="16"/>
      <c r="I204" s="16"/>
      <c r="J204" s="16"/>
      <c r="K204" s="13" t="s">
        <v>5501</v>
      </c>
      <c r="L204" s="11" t="s">
        <v>5681</v>
      </c>
    </row>
    <row r="205" spans="1:12" ht="15" customHeight="1">
      <c r="A205" s="4" t="s">
        <v>419</v>
      </c>
      <c r="B205" s="4" t="s">
        <v>420</v>
      </c>
      <c r="C205" s="5" t="s">
        <v>77</v>
      </c>
      <c r="D205" s="5" t="s">
        <v>9</v>
      </c>
      <c r="E205" s="5" t="s">
        <v>11</v>
      </c>
      <c r="F205" s="5" t="s">
        <v>11</v>
      </c>
      <c r="G205" s="15" t="s">
        <v>2085</v>
      </c>
      <c r="H205" s="15" t="s">
        <v>2086</v>
      </c>
      <c r="I205" s="15" t="s">
        <v>5504</v>
      </c>
      <c r="J205" s="15" t="s">
        <v>5505</v>
      </c>
      <c r="K205" s="4"/>
      <c r="L205" s="4" t="s">
        <v>2083</v>
      </c>
    </row>
    <row r="206" spans="1:12" ht="15" customHeight="1">
      <c r="A206" s="11" t="s">
        <v>421</v>
      </c>
      <c r="B206" s="11" t="s">
        <v>422</v>
      </c>
      <c r="C206" s="14" t="s">
        <v>77</v>
      </c>
      <c r="D206" s="14" t="s">
        <v>9</v>
      </c>
      <c r="E206" s="14" t="s">
        <v>10</v>
      </c>
      <c r="F206" s="14" t="s">
        <v>11</v>
      </c>
      <c r="G206" s="16"/>
      <c r="H206" s="16"/>
      <c r="I206" s="16"/>
      <c r="J206" s="16"/>
      <c r="K206" s="13" t="s">
        <v>5501</v>
      </c>
      <c r="L206" s="11" t="s">
        <v>1997</v>
      </c>
    </row>
    <row r="207" spans="1:12" ht="15" hidden="1" customHeight="1">
      <c r="A207" s="11" t="s">
        <v>423</v>
      </c>
      <c r="B207" s="11" t="s">
        <v>424</v>
      </c>
      <c r="C207" s="14" t="s">
        <v>77</v>
      </c>
      <c r="D207" s="14" t="s">
        <v>9</v>
      </c>
      <c r="E207" s="14" t="s">
        <v>11</v>
      </c>
      <c r="F207" s="14" t="s">
        <v>5502</v>
      </c>
      <c r="G207" s="16"/>
      <c r="H207" s="16"/>
      <c r="I207" s="16"/>
      <c r="J207" s="16"/>
      <c r="K207" s="11" t="s">
        <v>5503</v>
      </c>
      <c r="L207" s="11" t="s">
        <v>5682</v>
      </c>
    </row>
    <row r="208" spans="1:12" ht="15" customHeight="1">
      <c r="A208" s="4" t="s">
        <v>425</v>
      </c>
      <c r="B208" s="4" t="s">
        <v>426</v>
      </c>
      <c r="C208" s="5" t="s">
        <v>77</v>
      </c>
      <c r="D208" s="5" t="s">
        <v>9</v>
      </c>
      <c r="E208" s="5" t="s">
        <v>11</v>
      </c>
      <c r="F208" s="5" t="s">
        <v>11</v>
      </c>
      <c r="G208" s="22" t="str">
        <f>IFERROR(VLOOKUP($A208,[1]계정과목_Review!$D:$J,2,0),"확인필요")</f>
        <v>2101010110</v>
      </c>
      <c r="H208" s="22" t="str">
        <f>IFERROR(VLOOKUP($A208,[1]계정과목_Review!$D:$J,6,0),"확인필요")</f>
        <v>미지급금-일반거래처</v>
      </c>
      <c r="I208" s="22" t="str">
        <f>IFERROR(VLOOKUP($A208,[1]계정과목_Review!$D:$J,3,0),"확인필요")</f>
        <v>B1460000</v>
      </c>
      <c r="J208" s="22" t="str">
        <f>IFERROR(VLOOKUP($A208,[1]계정과목_Review!$D:$J,7,0),"확인필요")</f>
        <v>바.기타 미지급금</v>
      </c>
      <c r="K208" s="4"/>
      <c r="L208" s="4" t="s">
        <v>1999</v>
      </c>
    </row>
    <row r="209" spans="1:12" ht="15" hidden="1" customHeight="1">
      <c r="A209" s="11" t="s">
        <v>427</v>
      </c>
      <c r="B209" s="11" t="s">
        <v>428</v>
      </c>
      <c r="C209" s="14" t="s">
        <v>77</v>
      </c>
      <c r="D209" s="14" t="s">
        <v>9</v>
      </c>
      <c r="E209" s="14" t="s">
        <v>11</v>
      </c>
      <c r="F209" s="14" t="s">
        <v>5502</v>
      </c>
      <c r="G209" s="16"/>
      <c r="H209" s="16"/>
      <c r="I209" s="16"/>
      <c r="J209" s="16"/>
      <c r="K209" s="11" t="s">
        <v>5503</v>
      </c>
      <c r="L209" s="11" t="s">
        <v>5683</v>
      </c>
    </row>
    <row r="210" spans="1:12" ht="15" customHeight="1">
      <c r="A210" s="4" t="s">
        <v>429</v>
      </c>
      <c r="B210" s="4" t="s">
        <v>430</v>
      </c>
      <c r="C210" s="5" t="s">
        <v>77</v>
      </c>
      <c r="D210" s="5" t="s">
        <v>9</v>
      </c>
      <c r="E210" s="5" t="s">
        <v>11</v>
      </c>
      <c r="F210" s="5" t="s">
        <v>11</v>
      </c>
      <c r="G210" s="22" t="str">
        <f>IFERROR(VLOOKUP($A210,[1]계정과목_Review!$D:$J,2,0),"확인필요")</f>
        <v>2101010210</v>
      </c>
      <c r="H210" s="22" t="str">
        <f>IFERROR(VLOOKUP($A210,[1]계정과목_Review!$D:$J,6,0),"확인필요")</f>
        <v>미지급금-외화(일반거래처)</v>
      </c>
      <c r="I210" s="22" t="str">
        <f>IFERROR(VLOOKUP($A210,[1]계정과목_Review!$D:$J,3,0),"확인필요")</f>
        <v>B1460000</v>
      </c>
      <c r="J210" s="22" t="str">
        <f>IFERROR(VLOOKUP($A210,[1]계정과목_Review!$D:$J,7,0),"확인필요")</f>
        <v>바.기타 미지급금</v>
      </c>
      <c r="K210" s="4"/>
      <c r="L210" s="4" t="s">
        <v>5684</v>
      </c>
    </row>
    <row r="211" spans="1:12" ht="15" customHeight="1">
      <c r="A211" s="11" t="s">
        <v>431</v>
      </c>
      <c r="B211" s="11" t="s">
        <v>432</v>
      </c>
      <c r="C211" s="14" t="s">
        <v>77</v>
      </c>
      <c r="D211" s="14" t="s">
        <v>9</v>
      </c>
      <c r="E211" s="14" t="s">
        <v>10</v>
      </c>
      <c r="F211" s="14" t="s">
        <v>11</v>
      </c>
      <c r="G211" s="16"/>
      <c r="H211" s="16"/>
      <c r="I211" s="16"/>
      <c r="J211" s="16"/>
      <c r="K211" s="13" t="s">
        <v>5501</v>
      </c>
      <c r="L211" s="11" t="s">
        <v>2023</v>
      </c>
    </row>
    <row r="212" spans="1:12" ht="15" customHeight="1">
      <c r="A212" s="4" t="s">
        <v>433</v>
      </c>
      <c r="B212" s="4" t="s">
        <v>434</v>
      </c>
      <c r="C212" s="5" t="s">
        <v>77</v>
      </c>
      <c r="D212" s="5" t="s">
        <v>9</v>
      </c>
      <c r="E212" s="5" t="s">
        <v>11</v>
      </c>
      <c r="F212" s="5" t="s">
        <v>11</v>
      </c>
      <c r="G212" s="22" t="str">
        <f>IFERROR(VLOOKUP($A212,[1]계정과목_Review!$D:$J,2,0),"확인필요")</f>
        <v>2101010310</v>
      </c>
      <c r="H212" s="22" t="str">
        <f>IFERROR(VLOOKUP($A212,[1]계정과목_Review!$D:$J,6,0),"확인필요")</f>
        <v>미지급금-법인카드(법인)</v>
      </c>
      <c r="I212" s="22" t="str">
        <f>IFERROR(VLOOKUP($A212,[1]계정과목_Review!$D:$J,3,0),"확인필요")</f>
        <v>B1460000</v>
      </c>
      <c r="J212" s="22" t="str">
        <f>IFERROR(VLOOKUP($A212,[1]계정과목_Review!$D:$J,7,0),"확인필요")</f>
        <v>바.기타 미지급금</v>
      </c>
      <c r="K212" s="4"/>
      <c r="L212" s="4" t="s">
        <v>2025</v>
      </c>
    </row>
    <row r="213" spans="1:12" ht="15" customHeight="1">
      <c r="A213" s="4" t="s">
        <v>435</v>
      </c>
      <c r="B213" s="4" t="s">
        <v>436</v>
      </c>
      <c r="C213" s="5" t="s">
        <v>77</v>
      </c>
      <c r="D213" s="5" t="s">
        <v>9</v>
      </c>
      <c r="E213" s="5" t="s">
        <v>11</v>
      </c>
      <c r="F213" s="5" t="s">
        <v>11</v>
      </c>
      <c r="G213" s="22" t="str">
        <f>IFERROR(VLOOKUP($A213,[1]계정과목_Review!$D:$J,2,0),"확인필요")</f>
        <v>2101010320</v>
      </c>
      <c r="H213" s="22" t="str">
        <f>IFERROR(VLOOKUP($A213,[1]계정과목_Review!$D:$J,6,0),"확인필요")</f>
        <v>미지급금-법인카드(개인)</v>
      </c>
      <c r="I213" s="22" t="str">
        <f>IFERROR(VLOOKUP($A213,[1]계정과목_Review!$D:$J,3,0),"확인필요")</f>
        <v>B1460000</v>
      </c>
      <c r="J213" s="22" t="str">
        <f>IFERROR(VLOOKUP($A213,[1]계정과목_Review!$D:$J,7,0),"확인필요")</f>
        <v>바.기타 미지급금</v>
      </c>
      <c r="K213" s="4"/>
      <c r="L213" s="4" t="s">
        <v>2027</v>
      </c>
    </row>
    <row r="214" spans="1:12" ht="15" customHeight="1">
      <c r="A214" s="4" t="s">
        <v>437</v>
      </c>
      <c r="B214" s="4" t="s">
        <v>438</v>
      </c>
      <c r="C214" s="5" t="s">
        <v>77</v>
      </c>
      <c r="D214" s="5" t="s">
        <v>9</v>
      </c>
      <c r="E214" s="5" t="s">
        <v>11</v>
      </c>
      <c r="F214" s="5" t="s">
        <v>11</v>
      </c>
      <c r="G214" s="22" t="str">
        <f>IFERROR(VLOOKUP($A214,[1]계정과목_Review!$D:$J,2,0),"확인필요")</f>
        <v>2101010400</v>
      </c>
      <c r="H214" s="22" t="str">
        <f>IFERROR(VLOOKUP($A214,[1]계정과목_Review!$D:$J,6,0),"확인필요")</f>
        <v>미지급금-사내지급</v>
      </c>
      <c r="I214" s="22" t="str">
        <f>IFERROR(VLOOKUP($A214,[1]계정과목_Review!$D:$J,3,0),"확인필요")</f>
        <v>B1460000</v>
      </c>
      <c r="J214" s="22" t="str">
        <f>IFERROR(VLOOKUP($A214,[1]계정과목_Review!$D:$J,7,0),"확인필요")</f>
        <v>바.기타 미지급금</v>
      </c>
      <c r="K214" s="4"/>
      <c r="L214" s="4" t="s">
        <v>2029</v>
      </c>
    </row>
    <row r="215" spans="1:12" ht="15" customHeight="1">
      <c r="A215" s="4" t="s">
        <v>439</v>
      </c>
      <c r="B215" s="4" t="s">
        <v>440</v>
      </c>
      <c r="C215" s="5" t="s">
        <v>77</v>
      </c>
      <c r="D215" s="5" t="s">
        <v>9</v>
      </c>
      <c r="E215" s="5" t="s">
        <v>11</v>
      </c>
      <c r="F215" s="5" t="s">
        <v>11</v>
      </c>
      <c r="G215" s="22" t="str">
        <f>IFERROR(VLOOKUP($A215,[1]계정과목_Review!$D:$J,2,0),"확인필요")</f>
        <v>2107060100</v>
      </c>
      <c r="H215" s="22" t="str">
        <f>IFERROR(VLOOKUP($A215,[1]계정과목_Review!$D:$J,6,0),"확인필요")</f>
        <v>미지급배당금</v>
      </c>
      <c r="I215" s="22" t="str">
        <f>IFERROR(VLOOKUP($A215,[1]계정과목_Review!$D:$J,3,0),"확인필요")</f>
        <v>B1500000</v>
      </c>
      <c r="J215" s="22" t="str">
        <f>IFERROR(VLOOKUP($A215,[1]계정과목_Review!$D:$J,7,0),"확인필요")</f>
        <v>11.미지급배당금</v>
      </c>
      <c r="K215" s="4"/>
      <c r="L215" s="4" t="s">
        <v>2462</v>
      </c>
    </row>
    <row r="216" spans="1:12" ht="15" customHeight="1">
      <c r="A216" s="4" t="s">
        <v>441</v>
      </c>
      <c r="B216" s="4" t="s">
        <v>442</v>
      </c>
      <c r="C216" s="5" t="s">
        <v>77</v>
      </c>
      <c r="D216" s="5" t="s">
        <v>9</v>
      </c>
      <c r="E216" s="5" t="s">
        <v>11</v>
      </c>
      <c r="F216" s="5" t="s">
        <v>11</v>
      </c>
      <c r="G216" s="22" t="str">
        <f>IFERROR(VLOOKUP($A216,[1]계정과목_Review!$D:$J,2,0),"확인필요")</f>
        <v>2107010700</v>
      </c>
      <c r="H216" s="22" t="str">
        <f>IFERROR(VLOOKUP($A216,[1]계정과목_Review!$D:$J,6,0),"확인필요")</f>
        <v>선수금-기타</v>
      </c>
      <c r="I216" s="22" t="str">
        <f>IFERROR(VLOOKUP($A216,[1]계정과목_Review!$D:$J,3,0),"확인필요")</f>
        <v>B1730000</v>
      </c>
      <c r="J216" s="22" t="str">
        <f>IFERROR(VLOOKUP($A216,[1]계정과목_Review!$D:$J,7,0),"확인필요")</f>
        <v>다.선수금</v>
      </c>
      <c r="K216" s="4"/>
      <c r="L216" s="4" t="s">
        <v>2156</v>
      </c>
    </row>
    <row r="217" spans="1:12" ht="15" customHeight="1">
      <c r="A217" s="11" t="s">
        <v>443</v>
      </c>
      <c r="B217" s="11" t="s">
        <v>444</v>
      </c>
      <c r="C217" s="14" t="s">
        <v>77</v>
      </c>
      <c r="D217" s="14" t="s">
        <v>9</v>
      </c>
      <c r="E217" s="14" t="s">
        <v>10</v>
      </c>
      <c r="F217" s="14" t="s">
        <v>11</v>
      </c>
      <c r="G217" s="16"/>
      <c r="H217" s="16"/>
      <c r="I217" s="16"/>
      <c r="J217" s="16"/>
      <c r="K217" s="13" t="s">
        <v>5501</v>
      </c>
      <c r="L217" s="11" t="s">
        <v>2342</v>
      </c>
    </row>
    <row r="218" spans="1:12" ht="15" customHeight="1">
      <c r="A218" s="11" t="s">
        <v>445</v>
      </c>
      <c r="B218" s="11" t="s">
        <v>446</v>
      </c>
      <c r="C218" s="14" t="s">
        <v>77</v>
      </c>
      <c r="D218" s="14" t="s">
        <v>9</v>
      </c>
      <c r="E218" s="14" t="s">
        <v>10</v>
      </c>
      <c r="F218" s="14" t="s">
        <v>11</v>
      </c>
      <c r="G218" s="16"/>
      <c r="H218" s="16"/>
      <c r="I218" s="16"/>
      <c r="J218" s="16"/>
      <c r="K218" s="13" t="s">
        <v>5501</v>
      </c>
      <c r="L218" s="11" t="s">
        <v>2344</v>
      </c>
    </row>
    <row r="219" spans="1:12" ht="15" customHeight="1">
      <c r="A219" s="4" t="s">
        <v>447</v>
      </c>
      <c r="B219" s="4" t="s">
        <v>448</v>
      </c>
      <c r="C219" s="5" t="s">
        <v>77</v>
      </c>
      <c r="D219" s="5" t="s">
        <v>9</v>
      </c>
      <c r="E219" s="5" t="s">
        <v>11</v>
      </c>
      <c r="F219" s="5" t="s">
        <v>11</v>
      </c>
      <c r="G219" s="22" t="str">
        <f>IFERROR(VLOOKUP($A219,[1]계정과목_Review!$D:$J,2,0),"확인필요")</f>
        <v>2107030110</v>
      </c>
      <c r="H219" s="22" t="str">
        <f>IFERROR(VLOOKUP($A219,[1]계정과목_Review!$D:$J,6,0),"확인필요")</f>
        <v>예수금-개인소득세(근로)</v>
      </c>
      <c r="I219" s="22" t="str">
        <f>IFERROR(VLOOKUP($A219,[1]계정과목_Review!$D:$J,3,0),"확인필요")</f>
        <v>B1720000</v>
      </c>
      <c r="J219" s="22" t="str">
        <f>IFERROR(VLOOKUP($A219,[1]계정과목_Review!$D:$J,7,0),"확인필요")</f>
        <v>나.예수금</v>
      </c>
      <c r="K219" s="4"/>
      <c r="L219" s="4" t="s">
        <v>2346</v>
      </c>
    </row>
    <row r="220" spans="1:12" ht="15" customHeight="1">
      <c r="A220" s="4" t="s">
        <v>449</v>
      </c>
      <c r="B220" s="4" t="s">
        <v>450</v>
      </c>
      <c r="C220" s="5" t="s">
        <v>77</v>
      </c>
      <c r="D220" s="5" t="s">
        <v>9</v>
      </c>
      <c r="E220" s="5" t="s">
        <v>11</v>
      </c>
      <c r="F220" s="5" t="s">
        <v>11</v>
      </c>
      <c r="G220" s="22" t="str">
        <f>IFERROR(VLOOKUP($A220,[1]계정과목_Review!$D:$J,2,0),"확인필요")</f>
        <v>2107030120</v>
      </c>
      <c r="H220" s="22" t="str">
        <f>IFERROR(VLOOKUP($A220,[1]계정과목_Review!$D:$J,6,0),"확인필요")</f>
        <v>예수금-개인소득세(사업)</v>
      </c>
      <c r="I220" s="22" t="str">
        <f>IFERROR(VLOOKUP($A220,[1]계정과목_Review!$D:$J,3,0),"확인필요")</f>
        <v>B1720000</v>
      </c>
      <c r="J220" s="22" t="str">
        <f>IFERROR(VLOOKUP($A220,[1]계정과목_Review!$D:$J,7,0),"확인필요")</f>
        <v>나.예수금</v>
      </c>
      <c r="K220" s="4"/>
      <c r="L220" s="4" t="s">
        <v>2348</v>
      </c>
    </row>
    <row r="221" spans="1:12" ht="15" customHeight="1">
      <c r="A221" s="4" t="s">
        <v>451</v>
      </c>
      <c r="B221" s="4" t="s">
        <v>452</v>
      </c>
      <c r="C221" s="5" t="s">
        <v>77</v>
      </c>
      <c r="D221" s="5" t="s">
        <v>9</v>
      </c>
      <c r="E221" s="5" t="s">
        <v>11</v>
      </c>
      <c r="F221" s="5" t="s">
        <v>11</v>
      </c>
      <c r="G221" s="22" t="str">
        <f>IFERROR(VLOOKUP($A221,[1]계정과목_Review!$D:$J,2,0),"확인필요")</f>
        <v>2107030130</v>
      </c>
      <c r="H221" s="22" t="str">
        <f>IFERROR(VLOOKUP($A221,[1]계정과목_Review!$D:$J,6,0),"확인필요")</f>
        <v>예수금-개인소득세(기타)</v>
      </c>
      <c r="I221" s="22" t="str">
        <f>IFERROR(VLOOKUP($A221,[1]계정과목_Review!$D:$J,3,0),"확인필요")</f>
        <v>B1720000</v>
      </c>
      <c r="J221" s="22" t="str">
        <f>IFERROR(VLOOKUP($A221,[1]계정과목_Review!$D:$J,7,0),"확인필요")</f>
        <v>나.예수금</v>
      </c>
      <c r="K221" s="4"/>
      <c r="L221" s="4" t="s">
        <v>2350</v>
      </c>
    </row>
    <row r="222" spans="1:12" ht="15" customHeight="1">
      <c r="A222" s="4" t="s">
        <v>453</v>
      </c>
      <c r="B222" s="4" t="s">
        <v>454</v>
      </c>
      <c r="C222" s="5" t="s">
        <v>77</v>
      </c>
      <c r="D222" s="5" t="s">
        <v>9</v>
      </c>
      <c r="E222" s="5" t="s">
        <v>11</v>
      </c>
      <c r="F222" s="5" t="s">
        <v>11</v>
      </c>
      <c r="G222" s="22" t="str">
        <f>IFERROR(VLOOKUP($A222,[1]계정과목_Review!$D:$J,2,0),"확인필요")</f>
        <v>2107030140</v>
      </c>
      <c r="H222" s="22" t="str">
        <f>IFERROR(VLOOKUP($A222,[1]계정과목_Review!$D:$J,6,0),"확인필요")</f>
        <v>예수금-개인소득세(퇴직)</v>
      </c>
      <c r="I222" s="22" t="str">
        <f>IFERROR(VLOOKUP($A222,[1]계정과목_Review!$D:$J,3,0),"확인필요")</f>
        <v>B1720000</v>
      </c>
      <c r="J222" s="22" t="str">
        <f>IFERROR(VLOOKUP($A222,[1]계정과목_Review!$D:$J,7,0),"확인필요")</f>
        <v>나.예수금</v>
      </c>
      <c r="K222" s="4"/>
      <c r="L222" s="4" t="s">
        <v>2352</v>
      </c>
    </row>
    <row r="223" spans="1:12" ht="15" customHeight="1">
      <c r="A223" s="11" t="s">
        <v>455</v>
      </c>
      <c r="B223" s="11" t="s">
        <v>456</v>
      </c>
      <c r="C223" s="14" t="s">
        <v>77</v>
      </c>
      <c r="D223" s="14" t="s">
        <v>9</v>
      </c>
      <c r="E223" s="14" t="s">
        <v>10</v>
      </c>
      <c r="F223" s="14" t="s">
        <v>11</v>
      </c>
      <c r="G223" s="16"/>
      <c r="H223" s="16"/>
      <c r="I223" s="16"/>
      <c r="J223" s="16"/>
      <c r="K223" s="13" t="s">
        <v>5501</v>
      </c>
      <c r="L223" s="11" t="s">
        <v>2364</v>
      </c>
    </row>
    <row r="224" spans="1:12" ht="15" customHeight="1">
      <c r="A224" s="4" t="s">
        <v>457</v>
      </c>
      <c r="B224" s="4" t="s">
        <v>458</v>
      </c>
      <c r="C224" s="5" t="s">
        <v>77</v>
      </c>
      <c r="D224" s="5" t="s">
        <v>9</v>
      </c>
      <c r="E224" s="5" t="s">
        <v>11</v>
      </c>
      <c r="F224" s="5" t="s">
        <v>11</v>
      </c>
      <c r="G224" s="22" t="str">
        <f>IFERROR(VLOOKUP($A224,[1]계정과목_Review!$D:$J,2,0),"확인필요")</f>
        <v>2107030310</v>
      </c>
      <c r="H224" s="22" t="str">
        <f>IFERROR(VLOOKUP($A224,[1]계정과목_Review!$D:$J,6,0),"확인필요")</f>
        <v>예수금-개인주민세(근로)</v>
      </c>
      <c r="I224" s="22" t="str">
        <f>IFERROR(VLOOKUP($A224,[1]계정과목_Review!$D:$J,3,0),"확인필요")</f>
        <v>B1720000</v>
      </c>
      <c r="J224" s="22" t="str">
        <f>IFERROR(VLOOKUP($A224,[1]계정과목_Review!$D:$J,7,0),"확인필요")</f>
        <v>나.예수금</v>
      </c>
      <c r="K224" s="4"/>
      <c r="L224" s="4" t="s">
        <v>2366</v>
      </c>
    </row>
    <row r="225" spans="1:12" ht="15" customHeight="1">
      <c r="A225" s="4" t="s">
        <v>459</v>
      </c>
      <c r="B225" s="4" t="s">
        <v>460</v>
      </c>
      <c r="C225" s="5" t="s">
        <v>77</v>
      </c>
      <c r="D225" s="5" t="s">
        <v>9</v>
      </c>
      <c r="E225" s="5" t="s">
        <v>11</v>
      </c>
      <c r="F225" s="5" t="s">
        <v>11</v>
      </c>
      <c r="G225" s="22" t="str">
        <f>IFERROR(VLOOKUP($A225,[1]계정과목_Review!$D:$J,2,0),"확인필요")</f>
        <v>2107030320</v>
      </c>
      <c r="H225" s="22" t="str">
        <f>IFERROR(VLOOKUP($A225,[1]계정과목_Review!$D:$J,6,0),"확인필요")</f>
        <v>예수금-개인주민세(사업)</v>
      </c>
      <c r="I225" s="22" t="str">
        <f>IFERROR(VLOOKUP($A225,[1]계정과목_Review!$D:$J,3,0),"확인필요")</f>
        <v>B1720000</v>
      </c>
      <c r="J225" s="22" t="str">
        <f>IFERROR(VLOOKUP($A225,[1]계정과목_Review!$D:$J,7,0),"확인필요")</f>
        <v>나.예수금</v>
      </c>
      <c r="K225" s="4"/>
      <c r="L225" s="4" t="s">
        <v>2368</v>
      </c>
    </row>
    <row r="226" spans="1:12" ht="15" customHeight="1">
      <c r="A226" s="4" t="s">
        <v>461</v>
      </c>
      <c r="B226" s="4" t="s">
        <v>462</v>
      </c>
      <c r="C226" s="5" t="s">
        <v>77</v>
      </c>
      <c r="D226" s="5" t="s">
        <v>9</v>
      </c>
      <c r="E226" s="5" t="s">
        <v>11</v>
      </c>
      <c r="F226" s="5" t="s">
        <v>11</v>
      </c>
      <c r="G226" s="22" t="str">
        <f>IFERROR(VLOOKUP($A226,[1]계정과목_Review!$D:$J,2,0),"확인필요")</f>
        <v>2107030330</v>
      </c>
      <c r="H226" s="22" t="str">
        <f>IFERROR(VLOOKUP($A226,[1]계정과목_Review!$D:$J,6,0),"확인필요")</f>
        <v>예수금-개인주민세(기타)</v>
      </c>
      <c r="I226" s="22" t="str">
        <f>IFERROR(VLOOKUP($A226,[1]계정과목_Review!$D:$J,3,0),"확인필요")</f>
        <v>B1720000</v>
      </c>
      <c r="J226" s="22" t="str">
        <f>IFERROR(VLOOKUP($A226,[1]계정과목_Review!$D:$J,7,0),"확인필요")</f>
        <v>나.예수금</v>
      </c>
      <c r="K226" s="4"/>
      <c r="L226" s="4" t="s">
        <v>2370</v>
      </c>
    </row>
    <row r="227" spans="1:12" ht="15" customHeight="1">
      <c r="A227" s="4" t="s">
        <v>463</v>
      </c>
      <c r="B227" s="4" t="s">
        <v>464</v>
      </c>
      <c r="C227" s="5" t="s">
        <v>77</v>
      </c>
      <c r="D227" s="5" t="s">
        <v>9</v>
      </c>
      <c r="E227" s="5" t="s">
        <v>11</v>
      </c>
      <c r="F227" s="5" t="s">
        <v>11</v>
      </c>
      <c r="G227" s="22" t="str">
        <f>IFERROR(VLOOKUP($A227,[1]계정과목_Review!$D:$J,2,0),"확인필요")</f>
        <v>2107030340</v>
      </c>
      <c r="H227" s="22" t="str">
        <f>IFERROR(VLOOKUP($A227,[1]계정과목_Review!$D:$J,6,0),"확인필요")</f>
        <v>예수금-개인주민세(퇴직)</v>
      </c>
      <c r="I227" s="22" t="str">
        <f>IFERROR(VLOOKUP($A227,[1]계정과목_Review!$D:$J,3,0),"확인필요")</f>
        <v>B1720000</v>
      </c>
      <c r="J227" s="22" t="str">
        <f>IFERROR(VLOOKUP($A227,[1]계정과목_Review!$D:$J,7,0),"확인필요")</f>
        <v>나.예수금</v>
      </c>
      <c r="K227" s="4"/>
      <c r="L227" s="4" t="s">
        <v>2372</v>
      </c>
    </row>
    <row r="228" spans="1:12" ht="15" customHeight="1">
      <c r="A228" s="11" t="s">
        <v>465</v>
      </c>
      <c r="B228" s="11" t="s">
        <v>466</v>
      </c>
      <c r="C228" s="14" t="s">
        <v>77</v>
      </c>
      <c r="D228" s="14" t="s">
        <v>9</v>
      </c>
      <c r="E228" s="14" t="s">
        <v>10</v>
      </c>
      <c r="F228" s="14" t="s">
        <v>11</v>
      </c>
      <c r="G228" s="16"/>
      <c r="H228" s="16"/>
      <c r="I228" s="16"/>
      <c r="J228" s="16"/>
      <c r="K228" s="13" t="s">
        <v>5501</v>
      </c>
      <c r="L228" s="11" t="s">
        <v>2380</v>
      </c>
    </row>
    <row r="229" spans="1:12" ht="15" customHeight="1">
      <c r="A229" s="4" t="s">
        <v>467</v>
      </c>
      <c r="B229" s="4" t="s">
        <v>468</v>
      </c>
      <c r="C229" s="5" t="s">
        <v>77</v>
      </c>
      <c r="D229" s="5" t="s">
        <v>9</v>
      </c>
      <c r="E229" s="5" t="s">
        <v>11</v>
      </c>
      <c r="F229" s="5" t="s">
        <v>11</v>
      </c>
      <c r="G229" s="22" t="str">
        <f>IFERROR(VLOOKUP($A229,[1]계정과목_Review!$D:$J,2,0),"확인필요")</f>
        <v>2107030510</v>
      </c>
      <c r="H229" s="22" t="str">
        <f>IFERROR(VLOOKUP($A229,[1]계정과목_Review!$D:$J,6,0),"확인필요")</f>
        <v>예수금-법정복리(국민연금)</v>
      </c>
      <c r="I229" s="22" t="str">
        <f>IFERROR(VLOOKUP($A229,[1]계정과목_Review!$D:$J,3,0),"확인필요")</f>
        <v>B1720000</v>
      </c>
      <c r="J229" s="22" t="str">
        <f>IFERROR(VLOOKUP($A229,[1]계정과목_Review!$D:$J,7,0),"확인필요")</f>
        <v>나.예수금</v>
      </c>
      <c r="K229" s="4"/>
      <c r="L229" s="4" t="s">
        <v>2382</v>
      </c>
    </row>
    <row r="230" spans="1:12" ht="15" customHeight="1">
      <c r="A230" s="4" t="s">
        <v>469</v>
      </c>
      <c r="B230" s="4" t="s">
        <v>470</v>
      </c>
      <c r="C230" s="5" t="s">
        <v>77</v>
      </c>
      <c r="D230" s="5" t="s">
        <v>9</v>
      </c>
      <c r="E230" s="5" t="s">
        <v>11</v>
      </c>
      <c r="F230" s="5" t="s">
        <v>11</v>
      </c>
      <c r="G230" s="22" t="str">
        <f>IFERROR(VLOOKUP($A230,[1]계정과목_Review!$D:$J,2,0),"확인필요")</f>
        <v>2107030520</v>
      </c>
      <c r="H230" s="22" t="str">
        <f>IFERROR(VLOOKUP($A230,[1]계정과목_Review!$D:$J,6,0),"확인필요")</f>
        <v>예수금-법정복리(건강보험)</v>
      </c>
      <c r="I230" s="22" t="str">
        <f>IFERROR(VLOOKUP($A230,[1]계정과목_Review!$D:$J,3,0),"확인필요")</f>
        <v>B1720000</v>
      </c>
      <c r="J230" s="22" t="str">
        <f>IFERROR(VLOOKUP($A230,[1]계정과목_Review!$D:$J,7,0),"확인필요")</f>
        <v>나.예수금</v>
      </c>
      <c r="K230" s="4"/>
      <c r="L230" s="4" t="s">
        <v>2384</v>
      </c>
    </row>
    <row r="231" spans="1:12" ht="15" customHeight="1">
      <c r="A231" s="4" t="s">
        <v>471</v>
      </c>
      <c r="B231" s="4" t="s">
        <v>472</v>
      </c>
      <c r="C231" s="5" t="s">
        <v>77</v>
      </c>
      <c r="D231" s="5" t="s">
        <v>9</v>
      </c>
      <c r="E231" s="5" t="s">
        <v>11</v>
      </c>
      <c r="F231" s="5" t="s">
        <v>11</v>
      </c>
      <c r="G231" s="22" t="str">
        <f>IFERROR(VLOOKUP($A231,[1]계정과목_Review!$D:$J,2,0),"확인필요")</f>
        <v>2107030530</v>
      </c>
      <c r="H231" s="22" t="str">
        <f>IFERROR(VLOOKUP($A231,[1]계정과목_Review!$D:$J,6,0),"확인필요")</f>
        <v>예수금-법정복리(고용보험)</v>
      </c>
      <c r="I231" s="22" t="str">
        <f>IFERROR(VLOOKUP($A231,[1]계정과목_Review!$D:$J,3,0),"확인필요")</f>
        <v>B1720000</v>
      </c>
      <c r="J231" s="22" t="str">
        <f>IFERROR(VLOOKUP($A231,[1]계정과목_Review!$D:$J,7,0),"확인필요")</f>
        <v>나.예수금</v>
      </c>
      <c r="K231" s="4"/>
      <c r="L231" s="4" t="s">
        <v>2386</v>
      </c>
    </row>
    <row r="232" spans="1:12" ht="15" customHeight="1">
      <c r="A232" s="4" t="s">
        <v>473</v>
      </c>
      <c r="B232" s="4" t="s">
        <v>474</v>
      </c>
      <c r="C232" s="5" t="s">
        <v>77</v>
      </c>
      <c r="D232" s="5" t="s">
        <v>9</v>
      </c>
      <c r="E232" s="5" t="s">
        <v>11</v>
      </c>
      <c r="F232" s="5" t="s">
        <v>11</v>
      </c>
      <c r="G232" s="15">
        <v>2107030900</v>
      </c>
      <c r="H232" s="15" t="s">
        <v>5511</v>
      </c>
      <c r="I232" s="15" t="s">
        <v>4706</v>
      </c>
      <c r="J232" s="15" t="s">
        <v>5512</v>
      </c>
      <c r="K232" s="4"/>
      <c r="L232" s="4" t="s">
        <v>2423</v>
      </c>
    </row>
    <row r="233" spans="1:12" ht="15" customHeight="1">
      <c r="A233" s="4" t="s">
        <v>475</v>
      </c>
      <c r="B233" s="4" t="s">
        <v>476</v>
      </c>
      <c r="C233" s="5" t="s">
        <v>77</v>
      </c>
      <c r="D233" s="5" t="s">
        <v>9</v>
      </c>
      <c r="E233" s="5" t="s">
        <v>11</v>
      </c>
      <c r="F233" s="5" t="s">
        <v>11</v>
      </c>
      <c r="G233" s="22" t="str">
        <f>IFERROR(VLOOKUP($A233,[1]계정과목_Review!$D:$J,2,0),"확인필요")</f>
        <v>2107040100</v>
      </c>
      <c r="H233" s="22" t="str">
        <f>IFERROR(VLOOKUP($A233,[1]계정과목_Review!$D:$J,6,0),"확인필요")</f>
        <v>부가세예수금</v>
      </c>
      <c r="I233" s="22" t="str">
        <f>IFERROR(VLOOKUP($A233,[1]계정과목_Review!$D:$J,3,0),"확인필요")</f>
        <v>B1790000</v>
      </c>
      <c r="J233" s="22" t="str">
        <f>IFERROR(VLOOKUP($A233,[1]계정과목_Review!$D:$J,7,0),"확인필요")</f>
        <v>차.부가세예수금</v>
      </c>
      <c r="K233" s="4"/>
      <c r="L233" s="4" t="s">
        <v>2439</v>
      </c>
    </row>
    <row r="234" spans="1:12" ht="15" customHeight="1">
      <c r="A234" s="11" t="s">
        <v>477</v>
      </c>
      <c r="B234" s="11" t="s">
        <v>478</v>
      </c>
      <c r="C234" s="14" t="s">
        <v>77</v>
      </c>
      <c r="D234" s="14" t="s">
        <v>9</v>
      </c>
      <c r="E234" s="14" t="s">
        <v>10</v>
      </c>
      <c r="F234" s="14" t="s">
        <v>11</v>
      </c>
      <c r="G234" s="16"/>
      <c r="H234" s="16"/>
      <c r="I234" s="16"/>
      <c r="J234" s="16"/>
      <c r="K234" s="13" t="s">
        <v>5501</v>
      </c>
      <c r="L234" s="11" t="s">
        <v>5685</v>
      </c>
    </row>
    <row r="235" spans="1:12" ht="15" customHeight="1">
      <c r="A235" s="4" t="s">
        <v>479</v>
      </c>
      <c r="B235" s="4" t="s">
        <v>480</v>
      </c>
      <c r="C235" s="5" t="s">
        <v>77</v>
      </c>
      <c r="D235" s="5" t="s">
        <v>9</v>
      </c>
      <c r="E235" s="5" t="s">
        <v>11</v>
      </c>
      <c r="F235" s="5" t="s">
        <v>11</v>
      </c>
      <c r="G235" s="22" t="str">
        <f>IFERROR(VLOOKUP($A235,[1]계정과목_Review!$D:$J,2,0),"확인필요")</f>
        <v>2101020900</v>
      </c>
      <c r="H235" s="22" t="str">
        <f>IFERROR(VLOOKUP($A235,[1]계정과목_Review!$D:$J,6,0),"확인필요")</f>
        <v>미지급비용_이자</v>
      </c>
      <c r="I235" s="22" t="str">
        <f>IFERROR(VLOOKUP($A235,[1]계정과목_Review!$D:$J,3,0),"확인필요")</f>
        <v>B1760000</v>
      </c>
      <c r="J235" s="22" t="str">
        <f>IFERROR(VLOOKUP($A235,[1]계정과목_Review!$D:$J,7,0),"확인필요")</f>
        <v>바.미지급비용</v>
      </c>
      <c r="K235" s="4"/>
      <c r="L235" s="4" t="s">
        <v>5686</v>
      </c>
    </row>
    <row r="236" spans="1:12" ht="15" hidden="1" customHeight="1">
      <c r="A236" s="11" t="s">
        <v>481</v>
      </c>
      <c r="B236" s="11" t="s">
        <v>482</v>
      </c>
      <c r="C236" s="14" t="s">
        <v>77</v>
      </c>
      <c r="D236" s="14" t="s">
        <v>9</v>
      </c>
      <c r="E236" s="14" t="s">
        <v>11</v>
      </c>
      <c r="F236" s="14" t="s">
        <v>5502</v>
      </c>
      <c r="G236" s="16"/>
      <c r="H236" s="16"/>
      <c r="I236" s="16"/>
      <c r="J236" s="16"/>
      <c r="K236" s="11" t="s">
        <v>5503</v>
      </c>
      <c r="L236" s="11" t="s">
        <v>5687</v>
      </c>
    </row>
    <row r="237" spans="1:12" ht="15" hidden="1" customHeight="1">
      <c r="A237" s="11" t="s">
        <v>483</v>
      </c>
      <c r="B237" s="11" t="s">
        <v>484</v>
      </c>
      <c r="C237" s="14" t="s">
        <v>77</v>
      </c>
      <c r="D237" s="14" t="s">
        <v>9</v>
      </c>
      <c r="E237" s="14" t="s">
        <v>11</v>
      </c>
      <c r="F237" s="14" t="s">
        <v>5502</v>
      </c>
      <c r="G237" s="16"/>
      <c r="H237" s="16"/>
      <c r="I237" s="16"/>
      <c r="J237" s="16"/>
      <c r="K237" s="11" t="s">
        <v>5503</v>
      </c>
      <c r="L237" s="11" t="s">
        <v>5688</v>
      </c>
    </row>
    <row r="238" spans="1:12" ht="15" customHeight="1">
      <c r="A238" s="4" t="s">
        <v>485</v>
      </c>
      <c r="B238" s="4" t="s">
        <v>486</v>
      </c>
      <c r="C238" s="5" t="s">
        <v>77</v>
      </c>
      <c r="D238" s="5" t="s">
        <v>9</v>
      </c>
      <c r="E238" s="5" t="s">
        <v>11</v>
      </c>
      <c r="F238" s="5" t="s">
        <v>11</v>
      </c>
      <c r="G238" s="22" t="str">
        <f>IFERROR(VLOOKUP($A238,[1]계정과목_Review!$D:$J,2,0),"확인필요")</f>
        <v>2101020500</v>
      </c>
      <c r="H238" s="22" t="str">
        <f>IFERROR(VLOOKUP($A238,[1]계정과목_Review!$D:$J,6,0),"확인필요")</f>
        <v>미지급비용-기타</v>
      </c>
      <c r="I238" s="22" t="str">
        <f>IFERROR(VLOOKUP($A238,[1]계정과목_Review!$D:$J,3,0),"확인필요")</f>
        <v>B1760000</v>
      </c>
      <c r="J238" s="22" t="str">
        <f>IFERROR(VLOOKUP($A238,[1]계정과목_Review!$D:$J,7,0),"확인필요")</f>
        <v>바.미지급비용</v>
      </c>
      <c r="K238" s="4"/>
      <c r="L238" s="4" t="s">
        <v>2052</v>
      </c>
    </row>
    <row r="239" spans="1:12" ht="15" customHeight="1">
      <c r="A239" s="4" t="s">
        <v>487</v>
      </c>
      <c r="B239" s="4" t="s">
        <v>488</v>
      </c>
      <c r="C239" s="5" t="s">
        <v>77</v>
      </c>
      <c r="D239" s="5" t="s">
        <v>9</v>
      </c>
      <c r="E239" s="5" t="s">
        <v>11</v>
      </c>
      <c r="F239" s="5" t="s">
        <v>11</v>
      </c>
      <c r="G239" s="22" t="str">
        <f>IFERROR(VLOOKUP($A239,[1]계정과목_Review!$D:$J,2,0),"확인필요")</f>
        <v>2101020100</v>
      </c>
      <c r="H239" s="22" t="str">
        <f>IFERROR(VLOOKUP($A239,[1]계정과목_Review!$D:$J,6,0),"확인필요")</f>
        <v>미지급비용-상여</v>
      </c>
      <c r="I239" s="22" t="str">
        <f>IFERROR(VLOOKUP($A239,[1]계정과목_Review!$D:$J,3,0),"확인필요")</f>
        <v>B1760000</v>
      </c>
      <c r="J239" s="22" t="str">
        <f>IFERROR(VLOOKUP($A239,[1]계정과목_Review!$D:$J,7,0),"확인필요")</f>
        <v>바.미지급비용</v>
      </c>
      <c r="K239" s="4"/>
      <c r="L239" s="4" t="s">
        <v>2042</v>
      </c>
    </row>
    <row r="240" spans="1:12" ht="15" customHeight="1">
      <c r="A240" s="4" t="s">
        <v>489</v>
      </c>
      <c r="B240" s="4" t="s">
        <v>490</v>
      </c>
      <c r="C240" s="5" t="s">
        <v>77</v>
      </c>
      <c r="D240" s="5" t="s">
        <v>9</v>
      </c>
      <c r="E240" s="5" t="s">
        <v>11</v>
      </c>
      <c r="F240" s="5" t="s">
        <v>11</v>
      </c>
      <c r="G240" s="22" t="str">
        <f>IFERROR(VLOOKUP($A240,[1]계정과목_Review!$D:$J,2,0),"확인필요")</f>
        <v>2101020300</v>
      </c>
      <c r="H240" s="22" t="str">
        <f>IFERROR(VLOOKUP($A240,[1]계정과목_Review!$D:$J,6,0),"확인필요")</f>
        <v>미지급비용-수당</v>
      </c>
      <c r="I240" s="22" t="str">
        <f>IFERROR(VLOOKUP($A240,[1]계정과목_Review!$D:$J,3,0),"확인필요")</f>
        <v>B1760000</v>
      </c>
      <c r="J240" s="22" t="str">
        <f>IFERROR(VLOOKUP($A240,[1]계정과목_Review!$D:$J,7,0),"확인필요")</f>
        <v>바.미지급비용</v>
      </c>
      <c r="K240" s="4"/>
      <c r="L240" s="4" t="s">
        <v>2048</v>
      </c>
    </row>
    <row r="241" spans="1:12" ht="15" customHeight="1">
      <c r="A241" s="4" t="s">
        <v>491</v>
      </c>
      <c r="B241" s="4" t="s">
        <v>492</v>
      </c>
      <c r="C241" s="5" t="s">
        <v>77</v>
      </c>
      <c r="D241" s="5" t="s">
        <v>9</v>
      </c>
      <c r="E241" s="5" t="s">
        <v>11</v>
      </c>
      <c r="F241" s="5" t="s">
        <v>11</v>
      </c>
      <c r="G241" s="22" t="str">
        <f>IFERROR(VLOOKUP($A241,[1]계정과목_Review!$D:$J,2,0),"확인필요")</f>
        <v>2103010100</v>
      </c>
      <c r="H241" s="22" t="str">
        <f>IFERROR(VLOOKUP($A241,[1]계정과목_Review!$D:$J,6,0),"확인필요")</f>
        <v>미지급법인세-법인세</v>
      </c>
      <c r="I241" s="22" t="str">
        <f>IFERROR(VLOOKUP($A241,[1]계정과목_Review!$D:$J,3,0),"확인필요")</f>
        <v>B1770000</v>
      </c>
      <c r="J241" s="22" t="str">
        <f>IFERROR(VLOOKUP($A241,[1]계정과목_Review!$D:$J,7,0),"확인필요")</f>
        <v>사.미지급법인세</v>
      </c>
      <c r="K241" s="4"/>
      <c r="L241" s="4" t="s">
        <v>2107</v>
      </c>
    </row>
    <row r="242" spans="1:12" ht="15" customHeight="1">
      <c r="A242" s="4" t="s">
        <v>493</v>
      </c>
      <c r="B242" s="4" t="s">
        <v>494</v>
      </c>
      <c r="C242" s="5" t="s">
        <v>77</v>
      </c>
      <c r="D242" s="5" t="s">
        <v>9</v>
      </c>
      <c r="E242" s="5" t="s">
        <v>11</v>
      </c>
      <c r="F242" s="5" t="s">
        <v>11</v>
      </c>
      <c r="G242" s="22" t="str">
        <f>IFERROR(VLOOKUP($A242,[1]계정과목_Review!$D:$J,2,0),"확인필요")</f>
        <v>2107020100</v>
      </c>
      <c r="H242" s="22" t="str">
        <f>IFERROR(VLOOKUP($A242,[1]계정과목_Review!$D:$J,6,0),"확인필요")</f>
        <v>선수수익</v>
      </c>
      <c r="I242" s="22" t="str">
        <f>IFERROR(VLOOKUP($A242,[1]계정과목_Review!$D:$J,3,0),"확인필요")</f>
        <v>B1740000</v>
      </c>
      <c r="J242" s="22" t="str">
        <f>IFERROR(VLOOKUP($A242,[1]계정과목_Review!$D:$J,7,0),"확인필요")</f>
        <v>라.선수수익</v>
      </c>
      <c r="K242" s="4"/>
      <c r="L242" s="4" t="s">
        <v>2327</v>
      </c>
    </row>
    <row r="243" spans="1:12" ht="15" customHeight="1">
      <c r="A243" s="4" t="s">
        <v>495</v>
      </c>
      <c r="B243" s="4" t="s">
        <v>496</v>
      </c>
      <c r="C243" s="5" t="s">
        <v>77</v>
      </c>
      <c r="D243" s="5" t="s">
        <v>9</v>
      </c>
      <c r="E243" s="5" t="s">
        <v>11</v>
      </c>
      <c r="F243" s="5" t="s">
        <v>11</v>
      </c>
      <c r="G243" s="22" t="str">
        <f>IFERROR(VLOOKUP($A243,[1]계정과목_Review!$D:$J,2,0),"확인필요")</f>
        <v>2205010100</v>
      </c>
      <c r="H243" s="22" t="str">
        <f>IFERROR(VLOOKUP($A243,[1]계정과목_Review!$D:$J,6,0),"확인필요")</f>
        <v>비유동이연법인세부채</v>
      </c>
      <c r="I243" s="22" t="str">
        <f>IFERROR(VLOOKUP($A243,[1]계정과목_Review!$D:$J,3,0),"확인필요")</f>
        <v>B3D00000</v>
      </c>
      <c r="J243" s="22" t="str">
        <f>IFERROR(VLOOKUP($A243,[1]계정과목_Review!$D:$J,7,0),"확인필요")</f>
        <v>12.이연법인세부채</v>
      </c>
      <c r="K243" s="4"/>
      <c r="L243" s="4" t="s">
        <v>5689</v>
      </c>
    </row>
    <row r="244" spans="1:12" ht="15" customHeight="1">
      <c r="A244" s="4" t="s">
        <v>497</v>
      </c>
      <c r="B244" s="4" t="s">
        <v>498</v>
      </c>
      <c r="C244" s="5" t="s">
        <v>77</v>
      </c>
      <c r="D244" s="5" t="s">
        <v>9</v>
      </c>
      <c r="E244" s="5" t="s">
        <v>11</v>
      </c>
      <c r="F244" s="5" t="s">
        <v>11</v>
      </c>
      <c r="G244" s="22" t="str">
        <f>IFERROR(VLOOKUP($A244,[1]계정과목_Review!$D:$J,2,0),"확인필요")</f>
        <v>2204020100</v>
      </c>
      <c r="H244" s="22" t="str">
        <f>IFERROR(VLOOKUP($A244,[1]계정과목_Review!$D:$J,6,0),"확인필요")</f>
        <v>비유동기타충당부채-기타</v>
      </c>
      <c r="I244" s="22" t="str">
        <f>IFERROR(VLOOKUP($A244,[1]계정과목_Review!$D:$J,3,0),"확인필요")</f>
        <v>B3F00000</v>
      </c>
      <c r="J244" s="22" t="str">
        <f>IFERROR(VLOOKUP($A244,[1]계정과목_Review!$D:$J,7,0),"확인필요")</f>
        <v>15.기타의 기타부채</v>
      </c>
      <c r="K244" s="4"/>
      <c r="L244" s="4" t="s">
        <v>2133</v>
      </c>
    </row>
    <row r="245" spans="1:12" ht="15" customHeight="1">
      <c r="A245" s="11" t="s">
        <v>499</v>
      </c>
      <c r="B245" s="11" t="s">
        <v>500</v>
      </c>
      <c r="C245" s="14" t="s">
        <v>77</v>
      </c>
      <c r="D245" s="14" t="s">
        <v>9</v>
      </c>
      <c r="E245" s="14" t="s">
        <v>10</v>
      </c>
      <c r="F245" s="14" t="s">
        <v>11</v>
      </c>
      <c r="G245" s="16"/>
      <c r="H245" s="16"/>
      <c r="I245" s="16"/>
      <c r="J245" s="16"/>
      <c r="K245" s="13" t="s">
        <v>5501</v>
      </c>
      <c r="L245" s="11" t="s">
        <v>5690</v>
      </c>
    </row>
    <row r="246" spans="1:12" ht="15" customHeight="1">
      <c r="A246" s="11" t="s">
        <v>501</v>
      </c>
      <c r="B246" s="11" t="s">
        <v>502</v>
      </c>
      <c r="C246" s="14" t="s">
        <v>77</v>
      </c>
      <c r="D246" s="14" t="s">
        <v>9</v>
      </c>
      <c r="E246" s="14" t="s">
        <v>10</v>
      </c>
      <c r="F246" s="14" t="s">
        <v>11</v>
      </c>
      <c r="G246" s="16"/>
      <c r="H246" s="16"/>
      <c r="I246" s="16"/>
      <c r="J246" s="16"/>
      <c r="K246" s="13" t="s">
        <v>5501</v>
      </c>
      <c r="L246" s="11" t="s">
        <v>2496</v>
      </c>
    </row>
    <row r="247" spans="1:12" ht="15" customHeight="1">
      <c r="A247" s="4" t="s">
        <v>503</v>
      </c>
      <c r="B247" s="4" t="s">
        <v>504</v>
      </c>
      <c r="C247" s="5" t="s">
        <v>77</v>
      </c>
      <c r="D247" s="5" t="s">
        <v>9</v>
      </c>
      <c r="E247" s="5" t="s">
        <v>11</v>
      </c>
      <c r="F247" s="5" t="s">
        <v>11</v>
      </c>
      <c r="G247" s="22" t="str">
        <f>IFERROR(VLOOKUP($A247,[1]계정과목_Review!$D:$J,2,0),"확인필요")</f>
        <v>2202010100</v>
      </c>
      <c r="H247" s="22" t="str">
        <f>IFERROR(VLOOKUP($A247,[1]계정과목_Review!$D:$J,6,0),"확인필요")</f>
        <v>사채(액면)</v>
      </c>
      <c r="I247" s="22" t="str">
        <f>IFERROR(VLOOKUP($A247,[1]계정과목_Review!$D:$J,3,0),"확인필요")</f>
        <v>B3100000</v>
      </c>
      <c r="J247" s="22" t="str">
        <f>IFERROR(VLOOKUP($A247,[1]계정과목_Review!$D:$J,7,0),"확인필요")</f>
        <v>3.장기사채</v>
      </c>
      <c r="K247" s="4"/>
      <c r="L247" s="4" t="s">
        <v>5691</v>
      </c>
    </row>
    <row r="248" spans="1:12" ht="15" customHeight="1">
      <c r="A248" s="4" t="s">
        <v>505</v>
      </c>
      <c r="B248" s="4" t="s">
        <v>506</v>
      </c>
      <c r="C248" s="5" t="s">
        <v>77</v>
      </c>
      <c r="D248" s="5" t="s">
        <v>9</v>
      </c>
      <c r="E248" s="5" t="s">
        <v>11</v>
      </c>
      <c r="F248" s="5" t="s">
        <v>11</v>
      </c>
      <c r="G248" s="22" t="str">
        <f>IFERROR(VLOOKUP($A248,[1]계정과목_Review!$D:$J,2,0),"확인필요")</f>
        <v>2202010400</v>
      </c>
      <c r="H248" s="22" t="str">
        <f>IFERROR(VLOOKUP($A248,[1]계정과목_Review!$D:$J,6,0),"확인필요")</f>
        <v>외화사채(액면)</v>
      </c>
      <c r="I248" s="22" t="str">
        <f>IFERROR(VLOOKUP($A248,[1]계정과목_Review!$D:$J,3,0),"확인필요")</f>
        <v>B3100000</v>
      </c>
      <c r="J248" s="22" t="str">
        <f>IFERROR(VLOOKUP($A248,[1]계정과목_Review!$D:$J,7,0),"확인필요")</f>
        <v>3.장기사채</v>
      </c>
      <c r="K248" s="4"/>
      <c r="L248" s="4" t="s">
        <v>5692</v>
      </c>
    </row>
    <row r="249" spans="1:12" ht="15" customHeight="1">
      <c r="A249" s="4" t="s">
        <v>507</v>
      </c>
      <c r="B249" s="4" t="s">
        <v>508</v>
      </c>
      <c r="C249" s="5" t="s">
        <v>8</v>
      </c>
      <c r="D249" s="5" t="s">
        <v>78</v>
      </c>
      <c r="E249" s="5" t="s">
        <v>11</v>
      </c>
      <c r="F249" s="5" t="s">
        <v>11</v>
      </c>
      <c r="G249" s="22" t="str">
        <f>IFERROR(VLOOKUP($A249,[1]계정과목_Review!$D:$J,2,0),"확인필요")</f>
        <v>2202010200</v>
      </c>
      <c r="H249" s="22" t="str">
        <f>IFERROR(VLOOKUP($A249,[1]계정과목_Review!$D:$J,6,0),"확인필요")</f>
        <v>현할차-사채(할인)</v>
      </c>
      <c r="I249" s="22" t="str">
        <f>IFERROR(VLOOKUP($A249,[1]계정과목_Review!$D:$J,3,0),"확인필요")</f>
        <v>B3100001</v>
      </c>
      <c r="J249" s="22" t="str">
        <f>IFERROR(VLOOKUP($A249,[1]계정과목_Review!$D:$J,7,0),"확인필요")</f>
        <v>(사채발행차금)</v>
      </c>
      <c r="K249" s="4"/>
      <c r="L249" s="4" t="s">
        <v>5693</v>
      </c>
    </row>
    <row r="250" spans="1:12" ht="15" customHeight="1">
      <c r="A250" s="4" t="s">
        <v>509</v>
      </c>
      <c r="B250" s="4" t="s">
        <v>510</v>
      </c>
      <c r="C250" s="5" t="s">
        <v>77</v>
      </c>
      <c r="D250" s="5" t="s">
        <v>9</v>
      </c>
      <c r="E250" s="5" t="s">
        <v>11</v>
      </c>
      <c r="F250" s="5" t="s">
        <v>11</v>
      </c>
      <c r="G250" s="22" t="str">
        <f>IFERROR(VLOOKUP($A250,[1]계정과목_Review!$D:$J,2,0),"확인필요")</f>
        <v>2202010300</v>
      </c>
      <c r="H250" s="22" t="str">
        <f>IFERROR(VLOOKUP($A250,[1]계정과목_Review!$D:$J,6,0),"확인필요")</f>
        <v>현할차-사채(할증)</v>
      </c>
      <c r="I250" s="22" t="str">
        <f>IFERROR(VLOOKUP($A250,[1]계정과목_Review!$D:$J,3,0),"확인필요")</f>
        <v>B3100001</v>
      </c>
      <c r="J250" s="22" t="str">
        <f>IFERROR(VLOOKUP($A250,[1]계정과목_Review!$D:$J,7,0),"확인필요")</f>
        <v>(사채발행차금)</v>
      </c>
      <c r="K250" s="4"/>
      <c r="L250" s="4" t="s">
        <v>5694</v>
      </c>
    </row>
    <row r="251" spans="1:12" ht="15" hidden="1" customHeight="1">
      <c r="A251" s="11" t="s">
        <v>511</v>
      </c>
      <c r="B251" s="11" t="s">
        <v>512</v>
      </c>
      <c r="C251" s="14" t="s">
        <v>77</v>
      </c>
      <c r="D251" s="14" t="s">
        <v>9</v>
      </c>
      <c r="E251" s="14" t="s">
        <v>11</v>
      </c>
      <c r="F251" s="14" t="s">
        <v>5502</v>
      </c>
      <c r="G251" s="16"/>
      <c r="H251" s="16"/>
      <c r="I251" s="16"/>
      <c r="J251" s="16"/>
      <c r="K251" s="11" t="s">
        <v>5503</v>
      </c>
      <c r="L251" s="11" t="s">
        <v>5695</v>
      </c>
    </row>
    <row r="252" spans="1:12" ht="15" customHeight="1">
      <c r="A252" s="11" t="s">
        <v>513</v>
      </c>
      <c r="B252" s="11" t="s">
        <v>514</v>
      </c>
      <c r="C252" s="14" t="s">
        <v>77</v>
      </c>
      <c r="D252" s="14" t="s">
        <v>9</v>
      </c>
      <c r="E252" s="14" t="s">
        <v>10</v>
      </c>
      <c r="F252" s="14" t="s">
        <v>11</v>
      </c>
      <c r="G252" s="16"/>
      <c r="H252" s="16"/>
      <c r="I252" s="16"/>
      <c r="J252" s="16"/>
      <c r="K252" s="13" t="s">
        <v>5501</v>
      </c>
      <c r="L252" s="11" t="s">
        <v>2494</v>
      </c>
    </row>
    <row r="253" spans="1:12" ht="15" customHeight="1">
      <c r="A253" s="4" t="s">
        <v>515</v>
      </c>
      <c r="B253" s="4" t="s">
        <v>516</v>
      </c>
      <c r="C253" s="5" t="s">
        <v>77</v>
      </c>
      <c r="D253" s="5" t="s">
        <v>9</v>
      </c>
      <c r="E253" s="5" t="s">
        <v>11</v>
      </c>
      <c r="F253" s="5" t="s">
        <v>11</v>
      </c>
      <c r="G253" s="22" t="str">
        <f>IFERROR(VLOOKUP($A253,[1]계정과목_Review!$D:$J,2,0),"확인필요")</f>
        <v>2202020100</v>
      </c>
      <c r="H253" s="22" t="str">
        <f>IFERROR(VLOOKUP($A253,[1]계정과목_Review!$D:$J,6,0),"확인필요")</f>
        <v>장기차입금</v>
      </c>
      <c r="I253" s="22" t="str">
        <f>IFERROR(VLOOKUP($A253,[1]계정과목_Review!$D:$J,3,0),"확인필요")</f>
        <v>B3510000</v>
      </c>
      <c r="J253" s="22" t="str">
        <f>IFERROR(VLOOKUP($A253,[1]계정과목_Review!$D:$J,7,0),"확인필요")</f>
        <v>가.원화장기차입금</v>
      </c>
      <c r="K253" s="4"/>
      <c r="L253" s="4" t="s">
        <v>5696</v>
      </c>
    </row>
    <row r="254" spans="1:12" ht="15" customHeight="1">
      <c r="A254" s="4" t="s">
        <v>517</v>
      </c>
      <c r="B254" s="4" t="s">
        <v>518</v>
      </c>
      <c r="C254" s="5" t="s">
        <v>77</v>
      </c>
      <c r="D254" s="5" t="s">
        <v>9</v>
      </c>
      <c r="E254" s="5" t="s">
        <v>11</v>
      </c>
      <c r="F254" s="5" t="s">
        <v>11</v>
      </c>
      <c r="G254" s="22" t="str">
        <f>IFERROR(VLOOKUP($A254,[1]계정과목_Review!$D:$J,2,0),"확인필요")</f>
        <v>2202020300</v>
      </c>
      <c r="H254" s="22" t="str">
        <f>IFERROR(VLOOKUP($A254,[1]계정과목_Review!$D:$J,6,0),"확인필요")</f>
        <v>외화장기차입금</v>
      </c>
      <c r="I254" s="22" t="str">
        <f>IFERROR(VLOOKUP($A254,[1]계정과목_Review!$D:$J,3,0),"확인필요")</f>
        <v>B3520000</v>
      </c>
      <c r="J254" s="22" t="str">
        <f>IFERROR(VLOOKUP($A254,[1]계정과목_Review!$D:$J,7,0),"확인필요")</f>
        <v>나.외화장기차입금</v>
      </c>
      <c r="K254" s="4"/>
      <c r="L254" s="4" t="s">
        <v>5697</v>
      </c>
    </row>
    <row r="255" spans="1:12" ht="15" customHeight="1">
      <c r="A255" s="4" t="s">
        <v>519</v>
      </c>
      <c r="B255" s="4" t="s">
        <v>520</v>
      </c>
      <c r="C255" s="5" t="s">
        <v>8</v>
      </c>
      <c r="D255" s="5" t="s">
        <v>78</v>
      </c>
      <c r="E255" s="5" t="s">
        <v>11</v>
      </c>
      <c r="F255" s="5" t="s">
        <v>11</v>
      </c>
      <c r="G255" s="22" t="str">
        <f>IFERROR(VLOOKUP($A255,[1]계정과목_Review!$D:$J,2,0),"확인필요")</f>
        <v>2202020200</v>
      </c>
      <c r="H255" s="22" t="str">
        <f>IFERROR(VLOOKUP($A255,[1]계정과목_Review!$D:$J,6,0),"확인필요")</f>
        <v>현할차-장기차입금</v>
      </c>
      <c r="I255" s="22" t="str">
        <f>IFERROR(VLOOKUP($A255,[1]계정과목_Review!$D:$J,3,0),"확인필요")</f>
        <v>B3500004</v>
      </c>
      <c r="J255" s="22" t="str">
        <f>IFERROR(VLOOKUP($A255,[1]계정과목_Review!$D:$J,7,0),"확인필요")</f>
        <v>(현재가치할인차금)</v>
      </c>
      <c r="K255" s="4"/>
      <c r="L255" s="4" t="s">
        <v>5698</v>
      </c>
    </row>
    <row r="256" spans="1:12" ht="15" customHeight="1">
      <c r="A256" s="4" t="s">
        <v>521</v>
      </c>
      <c r="B256" s="4" t="s">
        <v>522</v>
      </c>
      <c r="C256" s="5" t="s">
        <v>77</v>
      </c>
      <c r="D256" s="5" t="s">
        <v>9</v>
      </c>
      <c r="E256" s="5" t="s">
        <v>11</v>
      </c>
      <c r="F256" s="5" t="s">
        <v>11</v>
      </c>
      <c r="G256" s="22" t="str">
        <f>IFERROR(VLOOKUP($A256,[1]계정과목_Review!$D:$J,2,0),"확인필요")</f>
        <v>2203010100</v>
      </c>
      <c r="H256" s="22" t="str">
        <f>IFERROR(VLOOKUP($A256,[1]계정과목_Review!$D:$J,6,0),"확인필요")</f>
        <v>확정급여채무</v>
      </c>
      <c r="I256" s="22" t="str">
        <f>IFERROR(VLOOKUP($A256,[1]계정과목_Review!$D:$J,3,0),"확인필요")</f>
        <v>B3A00000</v>
      </c>
      <c r="J256" s="22" t="str">
        <f>IFERROR(VLOOKUP($A256,[1]계정과목_Review!$D:$J,7,0),"확인필요")</f>
        <v>7.퇴직급여충당부채</v>
      </c>
      <c r="K256" s="4"/>
      <c r="L256" s="4" t="s">
        <v>5699</v>
      </c>
    </row>
    <row r="257" spans="1:12" ht="15" customHeight="1">
      <c r="A257" s="4" t="s">
        <v>523</v>
      </c>
      <c r="B257" s="4" t="s">
        <v>524</v>
      </c>
      <c r="C257" s="5" t="s">
        <v>8</v>
      </c>
      <c r="D257" s="5" t="s">
        <v>78</v>
      </c>
      <c r="E257" s="5" t="s">
        <v>11</v>
      </c>
      <c r="F257" s="5" t="s">
        <v>11</v>
      </c>
      <c r="G257" s="22" t="str">
        <f>IFERROR(VLOOKUP($A257,[1]계정과목_Review!$D:$J,2,0),"확인필요")</f>
        <v>2203020100</v>
      </c>
      <c r="H257" s="22" t="str">
        <f>IFERROR(VLOOKUP($A257,[1]계정과목_Review!$D:$J,6,0),"확인필요")</f>
        <v>사외적립자산</v>
      </c>
      <c r="I257" s="22" t="str">
        <f>IFERROR(VLOOKUP($A257,[1]계정과목_Review!$D:$J,3,0),"확인필요")</f>
        <v>B3A00006</v>
      </c>
      <c r="J257" s="22" t="str">
        <f>IFERROR(VLOOKUP($A257,[1]계정과목_Review!$D:$J,7,0),"확인필요")</f>
        <v>(퇴직보험예치금)</v>
      </c>
      <c r="K257" s="4"/>
      <c r="L257" s="4" t="s">
        <v>5700</v>
      </c>
    </row>
    <row r="258" spans="1:12" ht="15" customHeight="1">
      <c r="A258" s="4" t="s">
        <v>525</v>
      </c>
      <c r="B258" s="4" t="s">
        <v>526</v>
      </c>
      <c r="C258" s="5" t="s">
        <v>77</v>
      </c>
      <c r="D258" s="5" t="s">
        <v>9</v>
      </c>
      <c r="E258" s="5" t="s">
        <v>11</v>
      </c>
      <c r="F258" s="5" t="s">
        <v>11</v>
      </c>
      <c r="G258" s="22" t="str">
        <f>IFERROR(VLOOKUP($A258,[1]계정과목_Review!$D:$J,2,0),"확인필요")</f>
        <v>2205010100</v>
      </c>
      <c r="H258" s="22" t="str">
        <f>IFERROR(VLOOKUP($A258,[1]계정과목_Review!$D:$J,6,0),"확인필요")</f>
        <v>비유동이연법인세부채</v>
      </c>
      <c r="I258" s="22" t="str">
        <f>IFERROR(VLOOKUP($A258,[1]계정과목_Review!$D:$J,3,0),"확인필요")</f>
        <v>B3D00000</v>
      </c>
      <c r="J258" s="22" t="str">
        <f>IFERROR(VLOOKUP($A258,[1]계정과목_Review!$D:$J,7,0),"확인필요")</f>
        <v>12.이연법인세부채</v>
      </c>
      <c r="K258" s="4"/>
      <c r="L258" s="4" t="s">
        <v>5701</v>
      </c>
    </row>
    <row r="259" spans="1:12" ht="15" customHeight="1">
      <c r="A259" s="11" t="s">
        <v>527</v>
      </c>
      <c r="B259" s="11" t="s">
        <v>528</v>
      </c>
      <c r="C259" s="14" t="s">
        <v>77</v>
      </c>
      <c r="D259" s="14" t="s">
        <v>9</v>
      </c>
      <c r="E259" s="14" t="s">
        <v>10</v>
      </c>
      <c r="F259" s="14" t="s">
        <v>11</v>
      </c>
      <c r="G259" s="16"/>
      <c r="H259" s="16"/>
      <c r="I259" s="16"/>
      <c r="J259" s="16"/>
      <c r="K259" s="13" t="s">
        <v>5501</v>
      </c>
      <c r="L259" s="11" t="s">
        <v>2572</v>
      </c>
    </row>
    <row r="260" spans="1:12" ht="15" customHeight="1">
      <c r="A260" s="11" t="s">
        <v>529</v>
      </c>
      <c r="B260" s="11" t="s">
        <v>530</v>
      </c>
      <c r="C260" s="14" t="s">
        <v>77</v>
      </c>
      <c r="D260" s="14" t="s">
        <v>9</v>
      </c>
      <c r="E260" s="14" t="s">
        <v>10</v>
      </c>
      <c r="F260" s="14" t="s">
        <v>11</v>
      </c>
      <c r="G260" s="16"/>
      <c r="H260" s="16"/>
      <c r="I260" s="16"/>
      <c r="J260" s="16"/>
      <c r="K260" s="13" t="s">
        <v>5501</v>
      </c>
      <c r="L260" s="11" t="s">
        <v>5702</v>
      </c>
    </row>
    <row r="261" spans="1:12" ht="15" customHeight="1">
      <c r="A261" s="4" t="s">
        <v>531</v>
      </c>
      <c r="B261" s="4" t="s">
        <v>532</v>
      </c>
      <c r="C261" s="5" t="s">
        <v>77</v>
      </c>
      <c r="D261" s="5" t="s">
        <v>9</v>
      </c>
      <c r="E261" s="5" t="s">
        <v>11</v>
      </c>
      <c r="F261" s="5" t="s">
        <v>11</v>
      </c>
      <c r="G261" s="22" t="str">
        <f>IFERROR(VLOOKUP($A261,[1]계정과목_Review!$D:$J,2,0),"확인필요")</f>
        <v>3101010100</v>
      </c>
      <c r="H261" s="22" t="str">
        <f>IFERROR(VLOOKUP($A261,[1]계정과목_Review!$D:$J,6,0),"확인필요")</f>
        <v>보통주자본금</v>
      </c>
      <c r="I261" s="22" t="str">
        <f>IFERROR(VLOOKUP($A261,[1]계정과목_Review!$D:$J,3,0),"확인필요")</f>
        <v>C1100000</v>
      </c>
      <c r="J261" s="22" t="str">
        <f>IFERROR(VLOOKUP($A261,[1]계정과목_Review!$D:$J,7,0),"확인필요")</f>
        <v>1.보통주자본금</v>
      </c>
      <c r="K261" s="4"/>
      <c r="L261" s="4" t="s">
        <v>2578</v>
      </c>
    </row>
    <row r="262" spans="1:12" ht="15" customHeight="1">
      <c r="A262" s="4" t="s">
        <v>533</v>
      </c>
      <c r="B262" s="4" t="s">
        <v>534</v>
      </c>
      <c r="C262" s="5" t="s">
        <v>77</v>
      </c>
      <c r="D262" s="5" t="s">
        <v>9</v>
      </c>
      <c r="E262" s="5" t="s">
        <v>11</v>
      </c>
      <c r="F262" s="5" t="s">
        <v>11</v>
      </c>
      <c r="G262" s="22" t="str">
        <f>IFERROR(VLOOKUP($A262,[1]계정과목_Review!$D:$J,2,0),"확인필요")</f>
        <v>3101020100</v>
      </c>
      <c r="H262" s="22" t="str">
        <f>IFERROR(VLOOKUP($A262,[1]계정과목_Review!$D:$J,6,0),"확인필요")</f>
        <v>우선주자본금</v>
      </c>
      <c r="I262" s="22" t="str">
        <f>IFERROR(VLOOKUP($A262,[1]계정과목_Review!$D:$J,3,0),"확인필요")</f>
        <v>C1200000</v>
      </c>
      <c r="J262" s="22" t="str">
        <f>IFERROR(VLOOKUP($A262,[1]계정과목_Review!$D:$J,7,0),"확인필요")</f>
        <v xml:space="preserve">2.우선주자본금 </v>
      </c>
      <c r="K262" s="4"/>
      <c r="L262" s="4" t="s">
        <v>2581</v>
      </c>
    </row>
    <row r="263" spans="1:12" ht="15" customHeight="1">
      <c r="A263" s="4" t="s">
        <v>535</v>
      </c>
      <c r="B263" s="4" t="s">
        <v>536</v>
      </c>
      <c r="C263" s="5" t="s">
        <v>77</v>
      </c>
      <c r="D263" s="5" t="s">
        <v>9</v>
      </c>
      <c r="E263" s="5" t="s">
        <v>11</v>
      </c>
      <c r="F263" s="5" t="s">
        <v>11</v>
      </c>
      <c r="G263" s="22" t="str">
        <f>IFERROR(VLOOKUP($A263,[1]계정과목_Review!$D:$J,2,0),"확인필요")</f>
        <v>3101010100</v>
      </c>
      <c r="H263" s="22" t="str">
        <f>IFERROR(VLOOKUP($A263,[1]계정과목_Review!$D:$J,6,0),"확인필요")</f>
        <v>보통주자본금</v>
      </c>
      <c r="I263" s="22" t="str">
        <f>IFERROR(VLOOKUP($A263,[1]계정과목_Review!$D:$J,3,0),"확인필요")</f>
        <v>C1100000</v>
      </c>
      <c r="J263" s="22" t="str">
        <f>IFERROR(VLOOKUP($A263,[1]계정과목_Review!$D:$J,7,0),"확인필요")</f>
        <v>1.보통주자본금</v>
      </c>
      <c r="K263" s="4"/>
      <c r="L263" s="4" t="s">
        <v>5703</v>
      </c>
    </row>
    <row r="264" spans="1:12" ht="15" customHeight="1">
      <c r="A264" s="11" t="s">
        <v>537</v>
      </c>
      <c r="B264" s="11" t="s">
        <v>538</v>
      </c>
      <c r="C264" s="14" t="s">
        <v>77</v>
      </c>
      <c r="D264" s="14" t="s">
        <v>9</v>
      </c>
      <c r="E264" s="14" t="s">
        <v>10</v>
      </c>
      <c r="F264" s="14" t="s">
        <v>11</v>
      </c>
      <c r="G264" s="16"/>
      <c r="H264" s="16"/>
      <c r="I264" s="16"/>
      <c r="J264" s="16"/>
      <c r="K264" s="13" t="s">
        <v>5501</v>
      </c>
      <c r="L264" s="11" t="s">
        <v>5704</v>
      </c>
    </row>
    <row r="265" spans="1:12" ht="15" customHeight="1">
      <c r="A265" s="4" t="s">
        <v>539</v>
      </c>
      <c r="B265" s="4" t="s">
        <v>540</v>
      </c>
      <c r="C265" s="5" t="s">
        <v>77</v>
      </c>
      <c r="D265" s="5" t="s">
        <v>9</v>
      </c>
      <c r="E265" s="5" t="s">
        <v>11</v>
      </c>
      <c r="F265" s="5" t="s">
        <v>11</v>
      </c>
      <c r="G265" s="22" t="str">
        <f>IFERROR(VLOOKUP($A265,[1]계정과목_Review!$D:$J,2,0),"확인필요")</f>
        <v>3102010100</v>
      </c>
      <c r="H265" s="22" t="str">
        <f>IFERROR(VLOOKUP($A265,[1]계정과목_Review!$D:$J,6,0),"확인필요")</f>
        <v>주식발행초과금</v>
      </c>
      <c r="I265" s="22" t="str">
        <f>IFERROR(VLOOKUP($A265,[1]계정과목_Review!$D:$J,3,0),"확인필요")</f>
        <v>C2100000</v>
      </c>
      <c r="J265" s="22" t="str">
        <f>IFERROR(VLOOKUP($A265,[1]계정과목_Review!$D:$J,7,0),"확인필요")</f>
        <v>1.주식발행초과금</v>
      </c>
      <c r="K265" s="4"/>
      <c r="L265" s="4" t="s">
        <v>2586</v>
      </c>
    </row>
    <row r="266" spans="1:12" ht="15" customHeight="1">
      <c r="A266" s="4" t="s">
        <v>541</v>
      </c>
      <c r="B266" s="4" t="s">
        <v>542</v>
      </c>
      <c r="C266" s="5" t="s">
        <v>77</v>
      </c>
      <c r="D266" s="5" t="s">
        <v>9</v>
      </c>
      <c r="E266" s="5" t="s">
        <v>11</v>
      </c>
      <c r="F266" s="5" t="s">
        <v>11</v>
      </c>
      <c r="G266" s="22" t="str">
        <f>IFERROR(VLOOKUP($A266,[1]계정과목_Review!$D:$J,2,0),"확인필요")</f>
        <v>3102030100</v>
      </c>
      <c r="H266" s="22" t="str">
        <f>IFERROR(VLOOKUP($A266,[1]계정과목_Review!$D:$J,6,0),"확인필요")</f>
        <v>감자차익</v>
      </c>
      <c r="I266" s="22" t="str">
        <f>IFERROR(VLOOKUP($A266,[1]계정과목_Review!$D:$J,3,0),"확인필요")</f>
        <v>C2200000</v>
      </c>
      <c r="J266" s="22" t="str">
        <f>IFERROR(VLOOKUP($A266,[1]계정과목_Review!$D:$J,7,0),"확인필요")</f>
        <v>2.감자차익</v>
      </c>
      <c r="K266" s="4"/>
      <c r="L266" s="4" t="s">
        <v>2592</v>
      </c>
    </row>
    <row r="267" spans="1:12" ht="15" customHeight="1">
      <c r="A267" s="4" t="s">
        <v>543</v>
      </c>
      <c r="B267" s="4" t="s">
        <v>544</v>
      </c>
      <c r="C267" s="5" t="s">
        <v>77</v>
      </c>
      <c r="D267" s="5" t="s">
        <v>9</v>
      </c>
      <c r="E267" s="5" t="s">
        <v>11</v>
      </c>
      <c r="F267" s="5" t="s">
        <v>11</v>
      </c>
      <c r="G267" s="22" t="str">
        <f>IFERROR(VLOOKUP($A267,[1]계정과목_Review!$D:$J,2,0),"확인필요")</f>
        <v>3102040100</v>
      </c>
      <c r="H267" s="22" t="str">
        <f>IFERROR(VLOOKUP($A267,[1]계정과목_Review!$D:$J,6,0),"확인필요")</f>
        <v>자기주식처분이익</v>
      </c>
      <c r="I267" s="22" t="str">
        <f>IFERROR(VLOOKUP($A267,[1]계정과목_Review!$D:$J,3,0),"확인필요")</f>
        <v>C2300000</v>
      </c>
      <c r="J267" s="22" t="str">
        <f>IFERROR(VLOOKUP($A267,[1]계정과목_Review!$D:$J,7,0),"확인필요")</f>
        <v>3.기타자본잉여금</v>
      </c>
      <c r="K267" s="4"/>
      <c r="L267" s="4" t="s">
        <v>2595</v>
      </c>
    </row>
    <row r="268" spans="1:12" ht="15" customHeight="1">
      <c r="A268" s="11" t="s">
        <v>545</v>
      </c>
      <c r="B268" s="11" t="s">
        <v>546</v>
      </c>
      <c r="C268" s="14" t="s">
        <v>77</v>
      </c>
      <c r="D268" s="14" t="s">
        <v>9</v>
      </c>
      <c r="E268" s="14" t="s">
        <v>10</v>
      </c>
      <c r="F268" s="14" t="s">
        <v>11</v>
      </c>
      <c r="G268" s="16"/>
      <c r="H268" s="16"/>
      <c r="I268" s="16"/>
      <c r="J268" s="16"/>
      <c r="K268" s="13" t="s">
        <v>5501</v>
      </c>
      <c r="L268" s="11" t="s">
        <v>2604</v>
      </c>
    </row>
    <row r="269" spans="1:12" ht="15" customHeight="1">
      <c r="A269" s="4" t="s">
        <v>547</v>
      </c>
      <c r="B269" s="4" t="s">
        <v>548</v>
      </c>
      <c r="C269" s="5" t="s">
        <v>77</v>
      </c>
      <c r="D269" s="5" t="s">
        <v>9</v>
      </c>
      <c r="E269" s="5" t="s">
        <v>11</v>
      </c>
      <c r="F269" s="5" t="s">
        <v>11</v>
      </c>
      <c r="G269" s="22" t="str">
        <f>IFERROR(VLOOKUP($A269,[1]계정과목_Review!$D:$J,2,0),"확인필요")</f>
        <v>3102050100</v>
      </c>
      <c r="H269" s="22" t="str">
        <f>IFERROR(VLOOKUP($A269,[1]계정과목_Review!$D:$J,6,0),"확인필요")</f>
        <v>전환권대가</v>
      </c>
      <c r="I269" s="22" t="str">
        <f>IFERROR(VLOOKUP($A269,[1]계정과목_Review!$D:$J,3,0),"확인필요")</f>
        <v>C2300000</v>
      </c>
      <c r="J269" s="22" t="str">
        <f>IFERROR(VLOOKUP($A269,[1]계정과목_Review!$D:$J,7,0),"확인필요")</f>
        <v>3.기타자본잉여금</v>
      </c>
      <c r="K269" s="4"/>
      <c r="L269" s="4" t="s">
        <v>2598</v>
      </c>
    </row>
    <row r="270" spans="1:12" ht="15" customHeight="1">
      <c r="A270" s="4" t="s">
        <v>549</v>
      </c>
      <c r="B270" s="4"/>
      <c r="C270" s="5" t="s">
        <v>77</v>
      </c>
      <c r="D270" s="5" t="s">
        <v>9</v>
      </c>
      <c r="E270" s="5" t="s">
        <v>11</v>
      </c>
      <c r="F270" s="5" t="s">
        <v>11</v>
      </c>
      <c r="G270" s="22" t="str">
        <f>IFERROR(VLOOKUP($A270,[1]계정과목_Review!$D:$J,2,0),"확인필요")</f>
        <v>3102060100</v>
      </c>
      <c r="H270" s="22" t="str">
        <f>IFERROR(VLOOKUP($A270,[1]계정과목_Review!$D:$J,6,0),"확인필요")</f>
        <v>신주인수권대가</v>
      </c>
      <c r="I270" s="22" t="str">
        <f>IFERROR(VLOOKUP($A270,[1]계정과목_Review!$D:$J,3,0),"확인필요")</f>
        <v>C2300000</v>
      </c>
      <c r="J270" s="22" t="str">
        <f>IFERROR(VLOOKUP($A270,[1]계정과목_Review!$D:$J,7,0),"확인필요")</f>
        <v>3.기타자본잉여금</v>
      </c>
      <c r="K270" s="4"/>
      <c r="L270" s="4" t="s">
        <v>2601</v>
      </c>
    </row>
    <row r="271" spans="1:12" ht="15" customHeight="1">
      <c r="A271" s="4" t="s">
        <v>551</v>
      </c>
      <c r="B271" s="4" t="s">
        <v>552</v>
      </c>
      <c r="C271" s="5" t="s">
        <v>77</v>
      </c>
      <c r="D271" s="5" t="s">
        <v>9</v>
      </c>
      <c r="E271" s="5" t="s">
        <v>11</v>
      </c>
      <c r="F271" s="5" t="s">
        <v>11</v>
      </c>
      <c r="G271" s="22" t="str">
        <f>IFERROR(VLOOKUP($A271,[1]계정과목_Review!$D:$J,2,0),"확인필요")</f>
        <v>3102070100</v>
      </c>
      <c r="H271" s="22" t="str">
        <f>IFERROR(VLOOKUP($A271,[1]계정과목_Review!$D:$J,6,0),"확인필요")</f>
        <v>기타자본잉여금</v>
      </c>
      <c r="I271" s="22" t="str">
        <f>IFERROR(VLOOKUP($A271,[1]계정과목_Review!$D:$J,3,0),"확인필요")</f>
        <v>C2300000</v>
      </c>
      <c r="J271" s="22" t="str">
        <f>IFERROR(VLOOKUP($A271,[1]계정과목_Review!$D:$J,7,0),"확인필요")</f>
        <v>3.기타자본잉여금</v>
      </c>
      <c r="K271" s="4"/>
      <c r="L271" s="4" t="s">
        <v>2604</v>
      </c>
    </row>
    <row r="272" spans="1:12" ht="15" customHeight="1">
      <c r="A272" s="11" t="s">
        <v>553</v>
      </c>
      <c r="B272" s="11" t="s">
        <v>554</v>
      </c>
      <c r="C272" s="14" t="s">
        <v>77</v>
      </c>
      <c r="D272" s="14" t="s">
        <v>9</v>
      </c>
      <c r="E272" s="14" t="s">
        <v>10</v>
      </c>
      <c r="F272" s="14" t="s">
        <v>11</v>
      </c>
      <c r="G272" s="16"/>
      <c r="H272" s="16"/>
      <c r="I272" s="16"/>
      <c r="J272" s="16"/>
      <c r="K272" s="13" t="s">
        <v>5501</v>
      </c>
      <c r="L272" s="11" t="s">
        <v>5705</v>
      </c>
    </row>
    <row r="273" spans="1:12" ht="15" customHeight="1">
      <c r="A273" s="4" t="s">
        <v>555</v>
      </c>
      <c r="B273" s="4" t="s">
        <v>556</v>
      </c>
      <c r="C273" s="5" t="s">
        <v>77</v>
      </c>
      <c r="D273" s="5" t="s">
        <v>9</v>
      </c>
      <c r="E273" s="5" t="s">
        <v>11</v>
      </c>
      <c r="F273" s="5" t="s">
        <v>11</v>
      </c>
      <c r="G273" s="22" t="str">
        <f>IFERROR(VLOOKUP($A273,[1]계정과목_Review!$D:$J,2,0),"확인필요")</f>
        <v>3103050100</v>
      </c>
      <c r="H273" s="22" t="str">
        <f>IFERROR(VLOOKUP($A273,[1]계정과목_Review!$D:$J,6,0),"확인필요")</f>
        <v>주식선택권</v>
      </c>
      <c r="I273" s="22" t="str">
        <f>IFERROR(VLOOKUP($A273,[1]계정과목_Review!$D:$J,3,0),"확인필요")</f>
        <v>C4400000</v>
      </c>
      <c r="J273" s="22" t="str">
        <f>IFERROR(VLOOKUP($A273,[1]계정과목_Review!$D:$J,7,0),"확인필요")</f>
        <v>4.주식매수선택권</v>
      </c>
      <c r="K273" s="4"/>
      <c r="L273" s="4" t="s">
        <v>5706</v>
      </c>
    </row>
    <row r="274" spans="1:12" ht="15" customHeight="1">
      <c r="A274" s="4" t="s">
        <v>557</v>
      </c>
      <c r="B274" s="4" t="s">
        <v>558</v>
      </c>
      <c r="C274" s="5" t="s">
        <v>8</v>
      </c>
      <c r="D274" s="5" t="s">
        <v>78</v>
      </c>
      <c r="E274" s="5" t="s">
        <v>11</v>
      </c>
      <c r="F274" s="5" t="s">
        <v>11</v>
      </c>
      <c r="G274" s="22" t="str">
        <f>IFERROR(VLOOKUP($A274,[1]계정과목_Review!$D:$J,2,0),"확인필요")</f>
        <v>3103010100</v>
      </c>
      <c r="H274" s="22" t="str">
        <f>IFERROR(VLOOKUP($A274,[1]계정과목_Review!$D:$J,6,0),"확인필요")</f>
        <v>주식할인발행차금</v>
      </c>
      <c r="I274" s="22" t="str">
        <f>IFERROR(VLOOKUP($A274,[1]계정과목_Review!$D:$J,3,0),"확인필요")</f>
        <v>C4100000</v>
      </c>
      <c r="J274" s="22" t="str">
        <f>IFERROR(VLOOKUP($A274,[1]계정과목_Review!$D:$J,7,0),"확인필요")</f>
        <v>1.주식할인발행차금</v>
      </c>
      <c r="K274" s="4"/>
      <c r="L274" s="4" t="s">
        <v>2611</v>
      </c>
    </row>
    <row r="275" spans="1:12" ht="15" customHeight="1">
      <c r="A275" s="4" t="s">
        <v>559</v>
      </c>
      <c r="B275" s="4" t="s">
        <v>560</v>
      </c>
      <c r="C275" s="5" t="s">
        <v>8</v>
      </c>
      <c r="D275" s="5" t="s">
        <v>78</v>
      </c>
      <c r="E275" s="5" t="s">
        <v>11</v>
      </c>
      <c r="F275" s="5" t="s">
        <v>11</v>
      </c>
      <c r="G275" s="22" t="str">
        <f>IFERROR(VLOOKUP($A275,[1]계정과목_Review!$D:$J,2,0),"확인필요")</f>
        <v>3103020100</v>
      </c>
      <c r="H275" s="22" t="str">
        <f>IFERROR(VLOOKUP($A275,[1]계정과목_Review!$D:$J,6,0),"확인필요")</f>
        <v>자기주식</v>
      </c>
      <c r="I275" s="22" t="str">
        <f>IFERROR(VLOOKUP($A275,[1]계정과목_Review!$D:$J,3,0),"확인필요")</f>
        <v>C4300000</v>
      </c>
      <c r="J275" s="22" t="str">
        <f>IFERROR(VLOOKUP($A275,[1]계정과목_Review!$D:$J,7,0),"확인필요")</f>
        <v>3.자기주식</v>
      </c>
      <c r="K275" s="4"/>
      <c r="L275" s="4" t="s">
        <v>2614</v>
      </c>
    </row>
    <row r="276" spans="1:12" ht="15" customHeight="1">
      <c r="A276" s="4" t="s">
        <v>561</v>
      </c>
      <c r="B276" s="4" t="s">
        <v>562</v>
      </c>
      <c r="C276" s="5" t="s">
        <v>8</v>
      </c>
      <c r="D276" s="5" t="s">
        <v>78</v>
      </c>
      <c r="E276" s="5" t="s">
        <v>11</v>
      </c>
      <c r="F276" s="5" t="s">
        <v>11</v>
      </c>
      <c r="G276" s="22" t="str">
        <f>IFERROR(VLOOKUP($A276,[1]계정과목_Review!$D:$J,2,0),"확인필요")</f>
        <v>3103040100</v>
      </c>
      <c r="H276" s="22" t="str">
        <f>IFERROR(VLOOKUP($A276,[1]계정과목_Review!$D:$J,6,0),"확인필요")</f>
        <v>자기주식처분손실</v>
      </c>
      <c r="I276" s="22" t="str">
        <f>IFERROR(VLOOKUP($A276,[1]계정과목_Review!$D:$J,3,0),"확인필요")</f>
        <v>C4A00000</v>
      </c>
      <c r="J276" s="22" t="str">
        <f>IFERROR(VLOOKUP($A276,[1]계정과목_Review!$D:$J,7,0),"확인필요")</f>
        <v>6.기타 자본조정</v>
      </c>
      <c r="K276" s="4"/>
      <c r="L276" s="4" t="s">
        <v>2620</v>
      </c>
    </row>
    <row r="277" spans="1:12" ht="15" customHeight="1">
      <c r="A277" s="4" t="s">
        <v>563</v>
      </c>
      <c r="B277" s="4" t="s">
        <v>564</v>
      </c>
      <c r="C277" s="5" t="s">
        <v>77</v>
      </c>
      <c r="D277" s="5" t="s">
        <v>9</v>
      </c>
      <c r="E277" s="5" t="s">
        <v>11</v>
      </c>
      <c r="F277" s="5" t="s">
        <v>11</v>
      </c>
      <c r="G277" s="22" t="str">
        <f>IFERROR(VLOOKUP($A277,[1]계정과목_Review!$D:$J,2,0),"확인필요")</f>
        <v>3103060100</v>
      </c>
      <c r="H277" s="22" t="str">
        <f>IFERROR(VLOOKUP($A277,[1]계정과목_Review!$D:$J,6,0),"확인필요")</f>
        <v>기타자본조정</v>
      </c>
      <c r="I277" s="22" t="str">
        <f>IFERROR(VLOOKUP($A277,[1]계정과목_Review!$D:$J,3,0),"확인필요")</f>
        <v>C4A00000</v>
      </c>
      <c r="J277" s="22" t="str">
        <f>IFERROR(VLOOKUP($A277,[1]계정과목_Review!$D:$J,7,0),"확인필요")</f>
        <v>6.기타 자본조정</v>
      </c>
      <c r="K277" s="4"/>
      <c r="L277" s="4" t="s">
        <v>2626</v>
      </c>
    </row>
    <row r="278" spans="1:12" ht="15" customHeight="1">
      <c r="A278" s="4" t="s">
        <v>565</v>
      </c>
      <c r="B278" s="4" t="s">
        <v>566</v>
      </c>
      <c r="C278" s="5" t="s">
        <v>77</v>
      </c>
      <c r="D278" s="5" t="s">
        <v>9</v>
      </c>
      <c r="E278" s="5" t="s">
        <v>11</v>
      </c>
      <c r="F278" s="5" t="s">
        <v>11</v>
      </c>
      <c r="G278" s="15">
        <v>3103030100</v>
      </c>
      <c r="H278" s="15" t="s">
        <v>5514</v>
      </c>
      <c r="I278" s="15" t="s">
        <v>5508</v>
      </c>
      <c r="J278" s="15" t="s">
        <v>5509</v>
      </c>
      <c r="K278" s="4"/>
      <c r="L278" s="4" t="s">
        <v>2617</v>
      </c>
    </row>
    <row r="279" spans="1:12" ht="15" customHeight="1">
      <c r="A279" s="11" t="s">
        <v>567</v>
      </c>
      <c r="B279" s="11" t="s">
        <v>568</v>
      </c>
      <c r="C279" s="14" t="s">
        <v>77</v>
      </c>
      <c r="D279" s="14" t="s">
        <v>9</v>
      </c>
      <c r="E279" s="14" t="s">
        <v>10</v>
      </c>
      <c r="F279" s="14" t="s">
        <v>11</v>
      </c>
      <c r="G279" s="16"/>
      <c r="H279" s="16"/>
      <c r="I279" s="16"/>
      <c r="J279" s="16"/>
      <c r="K279" s="13" t="s">
        <v>5501</v>
      </c>
      <c r="L279" s="11" t="s">
        <v>5707</v>
      </c>
    </row>
    <row r="280" spans="1:12" ht="15" customHeight="1">
      <c r="A280" s="11" t="s">
        <v>569</v>
      </c>
      <c r="B280" s="11" t="s">
        <v>570</v>
      </c>
      <c r="C280" s="14" t="s">
        <v>77</v>
      </c>
      <c r="D280" s="14" t="s">
        <v>9</v>
      </c>
      <c r="E280" s="14" t="s">
        <v>10</v>
      </c>
      <c r="F280" s="14" t="s">
        <v>11</v>
      </c>
      <c r="G280" s="16"/>
      <c r="H280" s="16"/>
      <c r="I280" s="16"/>
      <c r="J280" s="16"/>
      <c r="K280" s="13" t="s">
        <v>5501</v>
      </c>
      <c r="L280" s="11" t="s">
        <v>5708</v>
      </c>
    </row>
    <row r="281" spans="1:12" ht="15" hidden="1" customHeight="1">
      <c r="A281" s="11" t="s">
        <v>571</v>
      </c>
      <c r="B281" s="11" t="s">
        <v>572</v>
      </c>
      <c r="C281" s="14" t="s">
        <v>77</v>
      </c>
      <c r="D281" s="14" t="s">
        <v>9</v>
      </c>
      <c r="E281" s="14" t="s">
        <v>11</v>
      </c>
      <c r="F281" s="14" t="s">
        <v>10</v>
      </c>
      <c r="G281" s="16"/>
      <c r="H281" s="16"/>
      <c r="I281" s="16"/>
      <c r="J281" s="16"/>
      <c r="K281" s="11" t="s">
        <v>5503</v>
      </c>
      <c r="L281" s="11" t="s">
        <v>5709</v>
      </c>
    </row>
    <row r="282" spans="1:12" ht="15" hidden="1" customHeight="1">
      <c r="A282" s="11" t="s">
        <v>573</v>
      </c>
      <c r="B282" s="11" t="s">
        <v>574</v>
      </c>
      <c r="C282" s="14" t="s">
        <v>77</v>
      </c>
      <c r="D282" s="14" t="s">
        <v>9</v>
      </c>
      <c r="E282" s="14" t="s">
        <v>11</v>
      </c>
      <c r="F282" s="14" t="s">
        <v>10</v>
      </c>
      <c r="G282" s="16"/>
      <c r="H282" s="16"/>
      <c r="I282" s="16"/>
      <c r="J282" s="16"/>
      <c r="K282" s="11" t="s">
        <v>5503</v>
      </c>
      <c r="L282" s="11" t="s">
        <v>5710</v>
      </c>
    </row>
    <row r="283" spans="1:12" ht="15" hidden="1" customHeight="1">
      <c r="A283" s="11" t="s">
        <v>575</v>
      </c>
      <c r="B283" s="11" t="s">
        <v>576</v>
      </c>
      <c r="C283" s="14" t="s">
        <v>77</v>
      </c>
      <c r="D283" s="14" t="s">
        <v>9</v>
      </c>
      <c r="E283" s="14" t="s">
        <v>11</v>
      </c>
      <c r="F283" s="14" t="s">
        <v>10</v>
      </c>
      <c r="G283" s="16"/>
      <c r="H283" s="16"/>
      <c r="I283" s="16"/>
      <c r="J283" s="16"/>
      <c r="K283" s="11" t="s">
        <v>5503</v>
      </c>
      <c r="L283" s="11" t="s">
        <v>5711</v>
      </c>
    </row>
    <row r="284" spans="1:12" ht="15" customHeight="1">
      <c r="A284" s="4" t="s">
        <v>577</v>
      </c>
      <c r="B284" s="4" t="s">
        <v>578</v>
      </c>
      <c r="C284" s="5" t="s">
        <v>77</v>
      </c>
      <c r="D284" s="5" t="s">
        <v>9</v>
      </c>
      <c r="E284" s="5" t="s">
        <v>11</v>
      </c>
      <c r="F284" s="5" t="s">
        <v>11</v>
      </c>
      <c r="G284" s="22" t="str">
        <f>IFERROR(VLOOKUP($A284,[1]계정과목_Review!$D:$J,2,0),"확인필요")</f>
        <v>3104010100</v>
      </c>
      <c r="H284" s="22" t="str">
        <f>IFERROR(VLOOKUP($A284,[1]계정과목_Review!$D:$J,6,0),"확인필요")</f>
        <v>누계액-매도가능금융자산평가이익</v>
      </c>
      <c r="I284" s="22" t="str">
        <f>IFERROR(VLOOKUP($A284,[1]계정과목_Review!$D:$J,3,0),"확인필요")</f>
        <v>C4600000</v>
      </c>
      <c r="J284" s="22" t="str">
        <f>IFERROR(VLOOKUP($A284,[1]계정과목_Review!$D:$J,7,0),"확인필요")</f>
        <v>1.매도가능증권평가이익</v>
      </c>
      <c r="K284" s="4"/>
      <c r="L284" s="4" t="s">
        <v>5708</v>
      </c>
    </row>
    <row r="285" spans="1:12" ht="15" hidden="1" customHeight="1">
      <c r="A285" s="11" t="s">
        <v>579</v>
      </c>
      <c r="B285" s="11" t="s">
        <v>580</v>
      </c>
      <c r="C285" s="14" t="s">
        <v>8</v>
      </c>
      <c r="D285" s="14" t="s">
        <v>78</v>
      </c>
      <c r="E285" s="14" t="s">
        <v>11</v>
      </c>
      <c r="F285" s="14" t="s">
        <v>10</v>
      </c>
      <c r="G285" s="16"/>
      <c r="H285" s="16"/>
      <c r="I285" s="16"/>
      <c r="J285" s="16"/>
      <c r="K285" s="11" t="s">
        <v>5503</v>
      </c>
      <c r="L285" s="11" t="s">
        <v>5712</v>
      </c>
    </row>
    <row r="286" spans="1:12" ht="15" customHeight="1">
      <c r="A286" s="11" t="s">
        <v>581</v>
      </c>
      <c r="B286" s="11" t="s">
        <v>582</v>
      </c>
      <c r="C286" s="14" t="s">
        <v>8</v>
      </c>
      <c r="D286" s="14" t="s">
        <v>78</v>
      </c>
      <c r="E286" s="14" t="s">
        <v>10</v>
      </c>
      <c r="F286" s="14" t="s">
        <v>11</v>
      </c>
      <c r="G286" s="16"/>
      <c r="H286" s="16"/>
      <c r="I286" s="16"/>
      <c r="J286" s="16"/>
      <c r="K286" s="13" t="s">
        <v>5501</v>
      </c>
      <c r="L286" s="11" t="s">
        <v>5713</v>
      </c>
    </row>
    <row r="287" spans="1:12" ht="15" hidden="1" customHeight="1">
      <c r="A287" s="11" t="s">
        <v>583</v>
      </c>
      <c r="B287" s="11" t="s">
        <v>584</v>
      </c>
      <c r="C287" s="14" t="s">
        <v>8</v>
      </c>
      <c r="D287" s="14" t="s">
        <v>78</v>
      </c>
      <c r="E287" s="14" t="s">
        <v>11</v>
      </c>
      <c r="F287" s="14" t="s">
        <v>10</v>
      </c>
      <c r="G287" s="16"/>
      <c r="H287" s="16"/>
      <c r="I287" s="16"/>
      <c r="J287" s="16"/>
      <c r="K287" s="11" t="s">
        <v>5503</v>
      </c>
      <c r="L287" s="11" t="s">
        <v>5714</v>
      </c>
    </row>
    <row r="288" spans="1:12" ht="15" hidden="1" customHeight="1">
      <c r="A288" s="11" t="s">
        <v>585</v>
      </c>
      <c r="B288" s="11" t="s">
        <v>586</v>
      </c>
      <c r="C288" s="14" t="s">
        <v>8</v>
      </c>
      <c r="D288" s="14" t="s">
        <v>78</v>
      </c>
      <c r="E288" s="14" t="s">
        <v>11</v>
      </c>
      <c r="F288" s="14" t="s">
        <v>10</v>
      </c>
      <c r="G288" s="16"/>
      <c r="H288" s="16"/>
      <c r="I288" s="16"/>
      <c r="J288" s="16"/>
      <c r="K288" s="11" t="s">
        <v>5503</v>
      </c>
      <c r="L288" s="11" t="s">
        <v>5715</v>
      </c>
    </row>
    <row r="289" spans="1:12" ht="15" hidden="1" customHeight="1">
      <c r="A289" s="11" t="s">
        <v>587</v>
      </c>
      <c r="B289" s="11" t="s">
        <v>588</v>
      </c>
      <c r="C289" s="14" t="s">
        <v>8</v>
      </c>
      <c r="D289" s="14" t="s">
        <v>78</v>
      </c>
      <c r="E289" s="14" t="s">
        <v>11</v>
      </c>
      <c r="F289" s="14" t="s">
        <v>10</v>
      </c>
      <c r="G289" s="16"/>
      <c r="H289" s="16"/>
      <c r="I289" s="16"/>
      <c r="J289" s="16"/>
      <c r="K289" s="11" t="s">
        <v>5503</v>
      </c>
      <c r="L289" s="11" t="s">
        <v>5716</v>
      </c>
    </row>
    <row r="290" spans="1:12" ht="15" customHeight="1">
      <c r="A290" s="4" t="s">
        <v>589</v>
      </c>
      <c r="B290" s="4" t="s">
        <v>590</v>
      </c>
      <c r="C290" s="5" t="s">
        <v>8</v>
      </c>
      <c r="D290" s="5" t="s">
        <v>78</v>
      </c>
      <c r="E290" s="5" t="s">
        <v>11</v>
      </c>
      <c r="F290" s="5" t="s">
        <v>11</v>
      </c>
      <c r="G290" s="22" t="str">
        <f>IFERROR(VLOOKUP($A290,[1]계정과목_Review!$D:$J,2,0),"확인필요")</f>
        <v>3104020100</v>
      </c>
      <c r="H290" s="22" t="str">
        <f>IFERROR(VLOOKUP($A290,[1]계정과목_Review!$D:$J,6,0),"확인필요")</f>
        <v>누계액-매도가능금융자산평가손실</v>
      </c>
      <c r="I290" s="22" t="str">
        <f>IFERROR(VLOOKUP($A290,[1]계정과목_Review!$D:$J,3,0),"확인필요")</f>
        <v>C4700000</v>
      </c>
      <c r="J290" s="22" t="str">
        <f>IFERROR(VLOOKUP($A290,[1]계정과목_Review!$D:$J,7,0),"확인필요")</f>
        <v>2.매도가능증권평가손실</v>
      </c>
      <c r="K290" s="4"/>
      <c r="L290" s="4" t="s">
        <v>5713</v>
      </c>
    </row>
    <row r="291" spans="1:12" ht="15" hidden="1" customHeight="1">
      <c r="A291" s="11" t="s">
        <v>591</v>
      </c>
      <c r="B291" s="11" t="s">
        <v>592</v>
      </c>
      <c r="C291" s="14" t="s">
        <v>77</v>
      </c>
      <c r="D291" s="14" t="s">
        <v>9</v>
      </c>
      <c r="E291" s="14" t="s">
        <v>11</v>
      </c>
      <c r="F291" s="14" t="s">
        <v>10</v>
      </c>
      <c r="G291" s="16"/>
      <c r="H291" s="16"/>
      <c r="I291" s="16"/>
      <c r="J291" s="16"/>
      <c r="K291" s="11" t="s">
        <v>5503</v>
      </c>
      <c r="L291" s="11" t="s">
        <v>5717</v>
      </c>
    </row>
    <row r="292" spans="1:12" ht="15" customHeight="1">
      <c r="A292" s="11" t="s">
        <v>593</v>
      </c>
      <c r="B292" s="11" t="s">
        <v>594</v>
      </c>
      <c r="C292" s="14" t="s">
        <v>77</v>
      </c>
      <c r="D292" s="14" t="s">
        <v>9</v>
      </c>
      <c r="E292" s="14" t="s">
        <v>10</v>
      </c>
      <c r="F292" s="14" t="s">
        <v>11</v>
      </c>
      <c r="G292" s="16"/>
      <c r="H292" s="16"/>
      <c r="I292" s="16"/>
      <c r="J292" s="16"/>
      <c r="K292" s="13" t="s">
        <v>5501</v>
      </c>
      <c r="L292" s="11" t="s">
        <v>4118</v>
      </c>
    </row>
    <row r="293" spans="1:12" ht="15" customHeight="1">
      <c r="A293" s="4" t="s">
        <v>595</v>
      </c>
      <c r="B293" s="4" t="s">
        <v>596</v>
      </c>
      <c r="C293" s="5" t="s">
        <v>77</v>
      </c>
      <c r="D293" s="5" t="s">
        <v>9</v>
      </c>
      <c r="E293" s="5" t="s">
        <v>11</v>
      </c>
      <c r="F293" s="5" t="s">
        <v>11</v>
      </c>
      <c r="G293" s="22" t="str">
        <f>IFERROR(VLOOKUP($A293,[1]계정과목_Review!$D:$J,2,0),"확인필요")</f>
        <v>3104090100</v>
      </c>
      <c r="H293" s="22" t="str">
        <f>IFERROR(VLOOKUP($A293,[1]계정과목_Review!$D:$J,6,0),"확인필요")</f>
        <v>누계액-지분법자본변동</v>
      </c>
      <c r="I293" s="22" t="str">
        <f>IFERROR(VLOOKUP($A293,[1]계정과목_Review!$D:$J,3,0),"확인필요")</f>
        <v>C5300000</v>
      </c>
      <c r="J293" s="22" t="str">
        <f>IFERROR(VLOOKUP($A293,[1]계정과목_Review!$D:$J,7,0),"확인필요")</f>
        <v>7.지분법자본변동</v>
      </c>
      <c r="K293" s="4"/>
      <c r="L293" s="4" t="s">
        <v>4118</v>
      </c>
    </row>
    <row r="294" spans="1:12" ht="15" customHeight="1">
      <c r="A294" s="4" t="s">
        <v>597</v>
      </c>
      <c r="B294" s="4" t="s">
        <v>598</v>
      </c>
      <c r="C294" s="5" t="s">
        <v>8</v>
      </c>
      <c r="D294" s="5" t="s">
        <v>78</v>
      </c>
      <c r="E294" s="5" t="s">
        <v>11</v>
      </c>
      <c r="F294" s="5" t="s">
        <v>11</v>
      </c>
      <c r="G294" s="22" t="str">
        <f>IFERROR(VLOOKUP($A294,[1]계정과목_Review!$D:$J,2,0),"확인필요")</f>
        <v>3104090100</v>
      </c>
      <c r="H294" s="22" t="str">
        <f>IFERROR(VLOOKUP($A294,[1]계정과목_Review!$D:$J,6,0),"확인필요")</f>
        <v>누계액-지분법자본변동</v>
      </c>
      <c r="I294" s="22" t="str">
        <f>IFERROR(VLOOKUP($A294,[1]계정과목_Review!$D:$J,3,0),"확인필요")</f>
        <v>C5300000</v>
      </c>
      <c r="J294" s="22" t="str">
        <f>IFERROR(VLOOKUP($A294,[1]계정과목_Review!$D:$J,7,0),"확인필요")</f>
        <v>7.지분법자본변동</v>
      </c>
      <c r="K294" s="4"/>
      <c r="L294" s="4" t="s">
        <v>5718</v>
      </c>
    </row>
    <row r="295" spans="1:12" ht="15" customHeight="1">
      <c r="A295" s="11" t="s">
        <v>599</v>
      </c>
      <c r="B295" s="11" t="s">
        <v>600</v>
      </c>
      <c r="C295" s="14" t="s">
        <v>8</v>
      </c>
      <c r="D295" s="14" t="s">
        <v>78</v>
      </c>
      <c r="E295" s="14" t="s">
        <v>10</v>
      </c>
      <c r="F295" s="14" t="s">
        <v>11</v>
      </c>
      <c r="G295" s="16"/>
      <c r="H295" s="16"/>
      <c r="I295" s="16"/>
      <c r="J295" s="16"/>
      <c r="K295" s="13" t="s">
        <v>5501</v>
      </c>
      <c r="L295" s="11" t="s">
        <v>4122</v>
      </c>
    </row>
    <row r="296" spans="1:12" ht="15" customHeight="1">
      <c r="A296" s="4" t="s">
        <v>601</v>
      </c>
      <c r="B296" s="4" t="s">
        <v>602</v>
      </c>
      <c r="C296" s="5" t="s">
        <v>8</v>
      </c>
      <c r="D296" s="5" t="s">
        <v>78</v>
      </c>
      <c r="E296" s="5" t="s">
        <v>11</v>
      </c>
      <c r="F296" s="5" t="s">
        <v>11</v>
      </c>
      <c r="G296" s="22" t="str">
        <f>IFERROR(VLOOKUP($A296,[1]계정과목_Review!$D:$J,2,0),"확인필요")</f>
        <v>3104100100</v>
      </c>
      <c r="H296" s="22" t="str">
        <f>IFERROR(VLOOKUP($A296,[1]계정과목_Review!$D:$J,6,0),"확인필요")</f>
        <v>누계액-부의지분법자본변동</v>
      </c>
      <c r="I296" s="22" t="str">
        <f>IFERROR(VLOOKUP($A296,[1]계정과목_Review!$D:$J,3,0),"확인필요")</f>
        <v>C5400000</v>
      </c>
      <c r="J296" s="22" t="str">
        <f>IFERROR(VLOOKUP($A296,[1]계정과목_Review!$D:$J,7,0),"확인필요")</f>
        <v>8.부의 지분법자본변동</v>
      </c>
      <c r="K296" s="4"/>
      <c r="L296" s="4" t="s">
        <v>4122</v>
      </c>
    </row>
    <row r="297" spans="1:12" ht="15" customHeight="1">
      <c r="A297" s="4" t="s">
        <v>603</v>
      </c>
      <c r="B297" s="4" t="s">
        <v>604</v>
      </c>
      <c r="C297" s="5" t="s">
        <v>77</v>
      </c>
      <c r="D297" s="5" t="s">
        <v>9</v>
      </c>
      <c r="E297" s="5" t="s">
        <v>11</v>
      </c>
      <c r="F297" s="5" t="s">
        <v>11</v>
      </c>
      <c r="G297" s="22" t="str">
        <f>IFERROR(VLOOKUP($A297,[1]계정과목_Review!$D:$J,2,0),"확인필요")</f>
        <v>3104100100</v>
      </c>
      <c r="H297" s="22" t="str">
        <f>IFERROR(VLOOKUP($A297,[1]계정과목_Review!$D:$J,6,0),"확인필요")</f>
        <v>누계액-부의지분법자본변동</v>
      </c>
      <c r="I297" s="22" t="str">
        <f>IFERROR(VLOOKUP($A297,[1]계정과목_Review!$D:$J,3,0),"확인필요")</f>
        <v>C5400000</v>
      </c>
      <c r="J297" s="22" t="str">
        <f>IFERROR(VLOOKUP($A297,[1]계정과목_Review!$D:$J,7,0),"확인필요")</f>
        <v>8.부의 지분법자본변동</v>
      </c>
      <c r="K297" s="4"/>
      <c r="L297" s="4" t="s">
        <v>5719</v>
      </c>
    </row>
    <row r="298" spans="1:12" ht="15" customHeight="1">
      <c r="A298" s="11" t="s">
        <v>605</v>
      </c>
      <c r="B298" s="11" t="s">
        <v>606</v>
      </c>
      <c r="C298" s="14" t="s">
        <v>77</v>
      </c>
      <c r="D298" s="14" t="s">
        <v>9</v>
      </c>
      <c r="E298" s="14" t="s">
        <v>10</v>
      </c>
      <c r="F298" s="14" t="s">
        <v>11</v>
      </c>
      <c r="G298" s="16"/>
      <c r="H298" s="16"/>
      <c r="I298" s="16"/>
      <c r="J298" s="16"/>
      <c r="K298" s="13" t="s">
        <v>5501</v>
      </c>
      <c r="L298" s="11" t="s">
        <v>5720</v>
      </c>
    </row>
    <row r="299" spans="1:12" ht="15" customHeight="1">
      <c r="A299" s="4" t="s">
        <v>607</v>
      </c>
      <c r="B299" s="4" t="s">
        <v>608</v>
      </c>
      <c r="C299" s="5" t="s">
        <v>77</v>
      </c>
      <c r="D299" s="5" t="s">
        <v>9</v>
      </c>
      <c r="E299" s="5" t="s">
        <v>11</v>
      </c>
      <c r="F299" s="5" t="s">
        <v>11</v>
      </c>
      <c r="G299" s="22" t="str">
        <f>IFERROR(VLOOKUP($A299,[1]계정과목_Review!$D:$J,2,0),"확인필요")</f>
        <v>3105010100</v>
      </c>
      <c r="H299" s="22" t="str">
        <f>IFERROR(VLOOKUP($A299,[1]계정과목_Review!$D:$J,6,0),"확인필요")</f>
        <v>이익준비금</v>
      </c>
      <c r="I299" s="22" t="str">
        <f>IFERROR(VLOOKUP($A299,[1]계정과목_Review!$D:$J,3,0),"확인필요")</f>
        <v>C3100000</v>
      </c>
      <c r="J299" s="22" t="str">
        <f>IFERROR(VLOOKUP($A299,[1]계정과목_Review!$D:$J,7,0),"확인필요")</f>
        <v>1.이익준비금</v>
      </c>
      <c r="K299" s="4"/>
      <c r="L299" s="4" t="s">
        <v>2676</v>
      </c>
    </row>
    <row r="300" spans="1:12" ht="15" customHeight="1">
      <c r="A300" s="4" t="s">
        <v>609</v>
      </c>
      <c r="B300" s="4" t="s">
        <v>610</v>
      </c>
      <c r="C300" s="5" t="s">
        <v>77</v>
      </c>
      <c r="D300" s="5" t="s">
        <v>9</v>
      </c>
      <c r="E300" s="5" t="s">
        <v>11</v>
      </c>
      <c r="F300" s="5" t="s">
        <v>11</v>
      </c>
      <c r="G300" s="22" t="str">
        <f>IFERROR(VLOOKUP($A300,[1]계정과목_Review!$D:$J,2,0),"확인필요")</f>
        <v>3105010300</v>
      </c>
      <c r="H300" s="22" t="str">
        <f>IFERROR(VLOOKUP($A300,[1]계정과목_Review!$D:$J,6,0),"확인필요")</f>
        <v>기타법정적립금</v>
      </c>
      <c r="I300" s="22" t="str">
        <f>IFERROR(VLOOKUP($A300,[1]계정과목_Review!$D:$J,3,0),"확인필요")</f>
        <v>C3400000</v>
      </c>
      <c r="J300" s="22" t="str">
        <f>IFERROR(VLOOKUP($A300,[1]계정과목_Review!$D:$J,7,0),"확인필요")</f>
        <v>4.기타 법정적립금</v>
      </c>
      <c r="K300" s="4"/>
      <c r="L300" s="4" t="s">
        <v>2680</v>
      </c>
    </row>
    <row r="301" spans="1:12" ht="15" customHeight="1">
      <c r="A301" s="4" t="s">
        <v>611</v>
      </c>
      <c r="B301" s="4" t="s">
        <v>612</v>
      </c>
      <c r="C301" s="5" t="s">
        <v>77</v>
      </c>
      <c r="D301" s="5" t="s">
        <v>9</v>
      </c>
      <c r="E301" s="5" t="s">
        <v>11</v>
      </c>
      <c r="F301" s="5" t="s">
        <v>11</v>
      </c>
      <c r="G301" s="22" t="str">
        <f>IFERROR(VLOOKUP($A301,[1]계정과목_Review!$D:$J,2,0),"확인필요")</f>
        <v>3105020200</v>
      </c>
      <c r="H301" s="22" t="str">
        <f>IFERROR(VLOOKUP($A301,[1]계정과목_Review!$D:$J,6,0),"확인필요")</f>
        <v>기타임의적립금</v>
      </c>
      <c r="I301" s="22" t="str">
        <f>IFERROR(VLOOKUP($A301,[1]계정과목_Review!$D:$J,3,0),"확인필요")</f>
        <v>C3500000</v>
      </c>
      <c r="J301" s="22" t="str">
        <f>IFERROR(VLOOKUP($A301,[1]계정과목_Review!$D:$J,7,0),"확인필요")</f>
        <v>5.임의적립금</v>
      </c>
      <c r="K301" s="4"/>
      <c r="L301" s="4" t="s">
        <v>2682</v>
      </c>
    </row>
    <row r="302" spans="1:12" ht="15" customHeight="1">
      <c r="A302" s="11" t="s">
        <v>613</v>
      </c>
      <c r="B302" s="11" t="s">
        <v>614</v>
      </c>
      <c r="C302" s="14" t="s">
        <v>77</v>
      </c>
      <c r="D302" s="14" t="s">
        <v>9</v>
      </c>
      <c r="E302" s="14" t="s">
        <v>10</v>
      </c>
      <c r="F302" s="14" t="s">
        <v>11</v>
      </c>
      <c r="G302" s="16"/>
      <c r="H302" s="16"/>
      <c r="I302" s="16"/>
      <c r="J302" s="16"/>
      <c r="K302" s="13" t="s">
        <v>5501</v>
      </c>
      <c r="L302" s="11" t="s">
        <v>2695</v>
      </c>
    </row>
    <row r="303" spans="1:12" ht="15" customHeight="1">
      <c r="A303" s="4" t="s">
        <v>615</v>
      </c>
      <c r="B303" s="4" t="s">
        <v>616</v>
      </c>
      <c r="C303" s="5" t="s">
        <v>77</v>
      </c>
      <c r="D303" s="5" t="s">
        <v>9</v>
      </c>
      <c r="E303" s="5" t="s">
        <v>11</v>
      </c>
      <c r="F303" s="5" t="s">
        <v>11</v>
      </c>
      <c r="G303" s="22" t="str">
        <f>IFERROR(VLOOKUP($A303,[1]계정과목_Review!$D:$J,2,0),"확인필요")</f>
        <v>3105040100</v>
      </c>
      <c r="H303" s="22" t="str">
        <f>IFERROR(VLOOKUP($A303,[1]계정과목_Review!$D:$J,6,0),"확인필요")</f>
        <v>미처분이익잉여금</v>
      </c>
      <c r="I303" s="22" t="str">
        <f>IFERROR(VLOOKUP($A303,[1]계정과목_Review!$D:$J,3,0),"확인필요")</f>
        <v>C3700000</v>
      </c>
      <c r="J303" s="22" t="str">
        <f>IFERROR(VLOOKUP($A303,[1]계정과목_Review!$D:$J,7,0),"확인필요")</f>
        <v>7.미처분이익잉여금(미처리결손금)</v>
      </c>
      <c r="K303" s="4"/>
      <c r="L303" s="4" t="s">
        <v>5721</v>
      </c>
    </row>
    <row r="304" spans="1:12" ht="15" customHeight="1">
      <c r="A304" s="4" t="s">
        <v>617</v>
      </c>
      <c r="B304" s="4" t="s">
        <v>618</v>
      </c>
      <c r="C304" s="5" t="s">
        <v>77</v>
      </c>
      <c r="D304" s="5" t="s">
        <v>9</v>
      </c>
      <c r="E304" s="5" t="s">
        <v>11</v>
      </c>
      <c r="F304" s="5" t="s">
        <v>11</v>
      </c>
      <c r="G304" s="22" t="str">
        <f>IFERROR(VLOOKUP($A304,[1]계정과목_Review!$D:$J,2,0),"확인필요")</f>
        <v>3105040300</v>
      </c>
      <c r="H304" s="22" t="str">
        <f>IFERROR(VLOOKUP($A304,[1]계정과목_Review!$D:$J,6,0),"확인필요")</f>
        <v>중대한전기오류수정손익</v>
      </c>
      <c r="I304" s="22" t="str">
        <f>IFERROR(VLOOKUP($A304,[1]계정과목_Review!$D:$J,3,0),"확인필요")</f>
        <v>C3700000</v>
      </c>
      <c r="J304" s="22" t="str">
        <f>IFERROR(VLOOKUP($A304,[1]계정과목_Review!$D:$J,7,0),"확인필요")</f>
        <v>7.미처분이익잉여금(미처리결손금)</v>
      </c>
      <c r="K304" s="4"/>
      <c r="L304" s="4" t="s">
        <v>5722</v>
      </c>
    </row>
    <row r="305" spans="1:12" ht="15" customHeight="1">
      <c r="A305" s="4" t="s">
        <v>619</v>
      </c>
      <c r="B305" s="4" t="s">
        <v>620</v>
      </c>
      <c r="C305" s="5" t="s">
        <v>8</v>
      </c>
      <c r="D305" s="5" t="s">
        <v>78</v>
      </c>
      <c r="E305" s="5" t="s">
        <v>11</v>
      </c>
      <c r="F305" s="5" t="s">
        <v>11</v>
      </c>
      <c r="G305" s="22" t="str">
        <f>IFERROR(VLOOKUP($A305,[1]계정과목_Review!$D:$J,2,0),"확인필요")</f>
        <v>3105040300</v>
      </c>
      <c r="H305" s="22" t="str">
        <f>IFERROR(VLOOKUP($A305,[1]계정과목_Review!$D:$J,6,0),"확인필요")</f>
        <v>중대한전기오류수정손익</v>
      </c>
      <c r="I305" s="22" t="str">
        <f>IFERROR(VLOOKUP($A305,[1]계정과목_Review!$D:$J,3,0),"확인필요")</f>
        <v>C3700000</v>
      </c>
      <c r="J305" s="22" t="str">
        <f>IFERROR(VLOOKUP($A305,[1]계정과목_Review!$D:$J,7,0),"확인필요")</f>
        <v>7.미처분이익잉여금(미처리결손금)</v>
      </c>
      <c r="K305" s="4"/>
      <c r="L305" s="4" t="s">
        <v>5723</v>
      </c>
    </row>
    <row r="306" spans="1:12" ht="15" customHeight="1">
      <c r="A306" s="4" t="s">
        <v>621</v>
      </c>
      <c r="B306" s="4" t="s">
        <v>622</v>
      </c>
      <c r="C306" s="5" t="s">
        <v>77</v>
      </c>
      <c r="D306" s="5" t="s">
        <v>9</v>
      </c>
      <c r="E306" s="5" t="s">
        <v>11</v>
      </c>
      <c r="F306" s="5" t="s">
        <v>11</v>
      </c>
      <c r="G306" s="22" t="str">
        <f>IFERROR(VLOOKUP($A306,[1]계정과목_Review!$D:$J,2,0),"확인필요")</f>
        <v>3105040800</v>
      </c>
      <c r="H306" s="22" t="str">
        <f>IFERROR(VLOOKUP($A306,[1]계정과목_Review!$D:$J,6,0),"확인필요")</f>
        <v>당기순이익</v>
      </c>
      <c r="I306" s="22" t="str">
        <f>IFERROR(VLOOKUP($A306,[1]계정과목_Review!$D:$J,3,0),"확인필요")</f>
        <v>C3700009</v>
      </c>
      <c r="J306" s="22" t="str">
        <f>IFERROR(VLOOKUP($A306,[1]계정과목_Review!$D:$J,7,0),"확인필요")</f>
        <v>(당기순손익)</v>
      </c>
      <c r="K306" s="4"/>
      <c r="L306" s="4" t="s">
        <v>2709</v>
      </c>
    </row>
    <row r="307" spans="1:12" ht="15" customHeight="1">
      <c r="A307" s="4" t="s">
        <v>623</v>
      </c>
      <c r="B307" s="4" t="s">
        <v>624</v>
      </c>
      <c r="C307" s="5" t="s">
        <v>77</v>
      </c>
      <c r="D307" s="5" t="s">
        <v>9</v>
      </c>
      <c r="E307" s="5" t="s">
        <v>11</v>
      </c>
      <c r="F307" s="5" t="s">
        <v>11</v>
      </c>
      <c r="G307" s="22" t="str">
        <f>IFERROR(VLOOKUP($A307,[1]계정과목_Review!$D:$J,2,0),"확인필요")</f>
        <v>3105040500</v>
      </c>
      <c r="H307" s="22" t="str">
        <f>IFERROR(VLOOKUP($A307,[1]계정과목_Review!$D:$J,6,0),"확인필요")</f>
        <v>중간배당</v>
      </c>
      <c r="I307" s="22" t="str">
        <f>IFERROR(VLOOKUP($A307,[1]계정과목_Review!$D:$J,3,0),"확인필요")</f>
        <v>C3700009</v>
      </c>
      <c r="J307" s="22" t="str">
        <f>IFERROR(VLOOKUP($A307,[1]계정과목_Review!$D:$J,7,0),"확인필요")</f>
        <v>(당기순손익)</v>
      </c>
      <c r="K307" s="4"/>
      <c r="L307" s="4" t="s">
        <v>5724</v>
      </c>
    </row>
    <row r="308" spans="1:12" ht="15" customHeight="1">
      <c r="A308" s="4" t="s">
        <v>625</v>
      </c>
      <c r="B308" s="4" t="s">
        <v>626</v>
      </c>
      <c r="C308" s="5" t="s">
        <v>77</v>
      </c>
      <c r="D308" s="5" t="s">
        <v>9</v>
      </c>
      <c r="E308" s="5" t="s">
        <v>11</v>
      </c>
      <c r="F308" s="5" t="s">
        <v>11</v>
      </c>
      <c r="G308" s="22" t="str">
        <f>IFERROR(VLOOKUP($A308,[1]계정과목_Review!$D:$J,2,0),"확인필요")</f>
        <v>3105040100</v>
      </c>
      <c r="H308" s="22" t="str">
        <f>IFERROR(VLOOKUP($A308,[1]계정과목_Review!$D:$J,6,0),"확인필요")</f>
        <v>미처분이익잉여금</v>
      </c>
      <c r="I308" s="22" t="str">
        <f>IFERROR(VLOOKUP($A308,[1]계정과목_Review!$D:$J,3,0),"확인필요")</f>
        <v>C3700000</v>
      </c>
      <c r="J308" s="22" t="str">
        <f>IFERROR(VLOOKUP($A308,[1]계정과목_Review!$D:$J,7,0),"확인필요")</f>
        <v>7.미처분이익잉여금(미처리결손금)</v>
      </c>
      <c r="K308" s="4"/>
      <c r="L308" s="4" t="s">
        <v>2695</v>
      </c>
    </row>
    <row r="309" spans="1:12" ht="15" customHeight="1">
      <c r="A309" s="4" t="s">
        <v>627</v>
      </c>
      <c r="B309" s="4" t="s">
        <v>628</v>
      </c>
      <c r="C309" s="5" t="s">
        <v>77</v>
      </c>
      <c r="D309" s="5" t="s">
        <v>9</v>
      </c>
      <c r="E309" s="5" t="s">
        <v>11</v>
      </c>
      <c r="F309" s="5" t="s">
        <v>11</v>
      </c>
      <c r="G309" s="22" t="str">
        <f>IFERROR(VLOOKUP($A309,[1]계정과목_Review!$D:$J,2,0),"확인필요")</f>
        <v>3105040600</v>
      </c>
      <c r="H309" s="22" t="str">
        <f>IFERROR(VLOOKUP($A309,[1]계정과목_Review!$D:$J,6,0),"확인필요")</f>
        <v>지분법이익잉여금변동</v>
      </c>
      <c r="I309" s="22" t="str">
        <f>IFERROR(VLOOKUP($A309,[1]계정과목_Review!$D:$J,3,0),"확인필요")</f>
        <v>C3700000</v>
      </c>
      <c r="J309" s="22" t="str">
        <f>IFERROR(VLOOKUP($A309,[1]계정과목_Review!$D:$J,7,0),"확인필요")</f>
        <v>7.미처분이익잉여금(미처리결손금)</v>
      </c>
      <c r="K309" s="4"/>
      <c r="L309" s="4" t="s">
        <v>2705</v>
      </c>
    </row>
    <row r="310" spans="1:12" ht="15" hidden="1" customHeight="1">
      <c r="A310" s="11" t="s">
        <v>629</v>
      </c>
      <c r="B310" s="11" t="s">
        <v>630</v>
      </c>
      <c r="C310" s="14" t="s">
        <v>8</v>
      </c>
      <c r="D310" s="14" t="s">
        <v>78</v>
      </c>
      <c r="E310" s="14" t="s">
        <v>11</v>
      </c>
      <c r="F310" s="14" t="s">
        <v>5502</v>
      </c>
      <c r="G310" s="16"/>
      <c r="H310" s="16"/>
      <c r="I310" s="16"/>
      <c r="J310" s="16"/>
      <c r="K310" s="11" t="s">
        <v>5503</v>
      </c>
      <c r="L310" s="11" t="s">
        <v>5725</v>
      </c>
    </row>
    <row r="311" spans="1:12" ht="15" customHeight="1">
      <c r="A311" s="4" t="s">
        <v>631</v>
      </c>
      <c r="B311" s="4" t="s">
        <v>632</v>
      </c>
      <c r="C311" s="5" t="s">
        <v>77</v>
      </c>
      <c r="D311" s="5" t="s">
        <v>9</v>
      </c>
      <c r="E311" s="5" t="s">
        <v>11</v>
      </c>
      <c r="F311" s="5" t="s">
        <v>11</v>
      </c>
      <c r="G311" s="22" t="str">
        <f>IFERROR(VLOOKUP($A311,[1]계정과목_Review!$D:$J,2,0),"확인필요")</f>
        <v>3105040700</v>
      </c>
      <c r="H311" s="22" t="str">
        <f>IFERROR(VLOOKUP($A311,[1]계정과목_Review!$D:$J,6,0),"확인필요")</f>
        <v>기타이익잉여금조정</v>
      </c>
      <c r="I311" s="22" t="str">
        <f>IFERROR(VLOOKUP($A311,[1]계정과목_Review!$D:$J,3,0),"확인필요")</f>
        <v>C3700000</v>
      </c>
      <c r="J311" s="22" t="str">
        <f>IFERROR(VLOOKUP($A311,[1]계정과목_Review!$D:$J,7,0),"확인필요")</f>
        <v>7.미처분이익잉여금(미처리결손금)</v>
      </c>
      <c r="K311" s="4"/>
      <c r="L311" s="4" t="s">
        <v>5726</v>
      </c>
    </row>
    <row r="312" spans="1:12" ht="15" hidden="1" customHeight="1">
      <c r="A312" s="11" t="s">
        <v>633</v>
      </c>
      <c r="B312" s="11" t="s">
        <v>634</v>
      </c>
      <c r="C312" s="14" t="s">
        <v>8</v>
      </c>
      <c r="D312" s="14" t="s">
        <v>78</v>
      </c>
      <c r="E312" s="14" t="s">
        <v>11</v>
      </c>
      <c r="F312" s="14" t="s">
        <v>5502</v>
      </c>
      <c r="G312" s="16"/>
      <c r="H312" s="16"/>
      <c r="I312" s="16"/>
      <c r="J312" s="16"/>
      <c r="K312" s="11" t="s">
        <v>5503</v>
      </c>
      <c r="L312" s="11" t="s">
        <v>5727</v>
      </c>
    </row>
    <row r="313" spans="1:12" ht="15" customHeight="1">
      <c r="A313" s="4" t="s">
        <v>635</v>
      </c>
      <c r="B313" s="4" t="s">
        <v>636</v>
      </c>
      <c r="C313" s="5" t="s">
        <v>77</v>
      </c>
      <c r="D313" s="5" t="s">
        <v>9</v>
      </c>
      <c r="E313" s="5" t="s">
        <v>11</v>
      </c>
      <c r="F313" s="5" t="s">
        <v>11</v>
      </c>
      <c r="G313" s="15">
        <v>3105040700</v>
      </c>
      <c r="H313" s="15" t="s">
        <v>5513</v>
      </c>
      <c r="I313" s="15" t="s">
        <v>5515</v>
      </c>
      <c r="J313" s="15" t="s">
        <v>5516</v>
      </c>
      <c r="K313" s="4"/>
      <c r="L313" s="4" t="s">
        <v>2707</v>
      </c>
    </row>
    <row r="314" spans="1:12" ht="15" hidden="1" customHeight="1">
      <c r="A314" s="11" t="s">
        <v>637</v>
      </c>
      <c r="B314" s="11" t="s">
        <v>638</v>
      </c>
      <c r="C314" s="14" t="s">
        <v>77</v>
      </c>
      <c r="D314" s="14" t="s">
        <v>9</v>
      </c>
      <c r="E314" s="14" t="s">
        <v>11</v>
      </c>
      <c r="F314" s="14" t="s">
        <v>5502</v>
      </c>
      <c r="G314" s="16"/>
      <c r="H314" s="16"/>
      <c r="I314" s="16"/>
      <c r="J314" s="16"/>
      <c r="K314" s="11" t="s">
        <v>5503</v>
      </c>
      <c r="L314" s="11" t="s">
        <v>5728</v>
      </c>
    </row>
  </sheetData>
  <autoFilter ref="A1:K314">
    <filterColumn colId="5">
      <filters>
        <filter val="여"/>
      </filters>
    </filterColumn>
  </autoFilter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 tint="-0.249977111117893"/>
    <pageSetUpPr fitToPage="1"/>
  </sheetPr>
  <dimension ref="A1:L281"/>
  <sheetViews>
    <sheetView showGridLines="0" workbookViewId="0">
      <pane xSplit="6" ySplit="1" topLeftCell="G2" activePane="bottomRight" state="frozen"/>
      <selection activeCell="J30" sqref="J30"/>
      <selection pane="topRight" activeCell="J30" sqref="J30"/>
      <selection pane="bottomLeft" activeCell="J30" sqref="J30"/>
      <selection pane="bottomRight" activeCell="J30" sqref="J30"/>
    </sheetView>
  </sheetViews>
  <sheetFormatPr defaultColWidth="9" defaultRowHeight="15" customHeight="1"/>
  <cols>
    <col min="1" max="1" width="10.75" style="6" customWidth="1"/>
    <col min="2" max="2" width="38.125" style="6" customWidth="1"/>
    <col min="3" max="6" width="7.75" style="6" customWidth="1"/>
    <col min="7" max="7" width="15.625" style="21" customWidth="1"/>
    <col min="8" max="8" width="23.125" style="21" customWidth="1"/>
    <col min="9" max="9" width="15.625" style="21" customWidth="1"/>
    <col min="10" max="10" width="23.125" style="21" customWidth="1"/>
    <col min="11" max="11" width="65.625" style="23" customWidth="1"/>
    <col min="12" max="12" width="16.375" style="6" hidden="1" customWidth="1"/>
    <col min="13" max="16384" width="9" style="6"/>
  </cols>
  <sheetData>
    <row r="1" spans="1:12" ht="15" customHeight="1">
      <c r="A1" s="18" t="s">
        <v>0</v>
      </c>
      <c r="B1" s="1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0" t="s">
        <v>5495</v>
      </c>
      <c r="H1" s="20" t="s">
        <v>5496</v>
      </c>
      <c r="I1" s="19" t="s">
        <v>5497</v>
      </c>
      <c r="J1" s="19" t="s">
        <v>5498</v>
      </c>
      <c r="K1" s="24" t="s">
        <v>5499</v>
      </c>
      <c r="L1" s="18" t="s">
        <v>5539</v>
      </c>
    </row>
    <row r="2" spans="1:12" ht="15" customHeight="1">
      <c r="A2" s="11" t="s">
        <v>639</v>
      </c>
      <c r="B2" s="11" t="s">
        <v>640</v>
      </c>
      <c r="C2" s="14" t="s">
        <v>77</v>
      </c>
      <c r="D2" s="14" t="s">
        <v>9</v>
      </c>
      <c r="E2" s="14" t="s">
        <v>10</v>
      </c>
      <c r="F2" s="14" t="s">
        <v>11</v>
      </c>
      <c r="G2" s="14"/>
      <c r="H2" s="14"/>
      <c r="I2" s="14"/>
      <c r="J2" s="14"/>
      <c r="K2" s="11" t="s">
        <v>5523</v>
      </c>
      <c r="L2" s="11" t="s">
        <v>5729</v>
      </c>
    </row>
    <row r="3" spans="1:12" ht="15" customHeight="1">
      <c r="A3" s="11" t="s">
        <v>641</v>
      </c>
      <c r="B3" s="11" t="s">
        <v>642</v>
      </c>
      <c r="C3" s="14" t="s">
        <v>77</v>
      </c>
      <c r="D3" s="14" t="s">
        <v>9</v>
      </c>
      <c r="E3" s="14" t="s">
        <v>10</v>
      </c>
      <c r="F3" s="14" t="s">
        <v>11</v>
      </c>
      <c r="G3" s="14"/>
      <c r="H3" s="14"/>
      <c r="I3" s="14"/>
      <c r="J3" s="14"/>
      <c r="K3" s="11" t="s">
        <v>5523</v>
      </c>
      <c r="L3" s="11" t="s">
        <v>5730</v>
      </c>
    </row>
    <row r="4" spans="1:12" ht="15" customHeight="1">
      <c r="A4" s="11" t="s">
        <v>643</v>
      </c>
      <c r="B4" s="11" t="s">
        <v>644</v>
      </c>
      <c r="C4" s="14" t="s">
        <v>77</v>
      </c>
      <c r="D4" s="14" t="s">
        <v>9</v>
      </c>
      <c r="E4" s="14" t="s">
        <v>10</v>
      </c>
      <c r="F4" s="14" t="s">
        <v>11</v>
      </c>
      <c r="G4" s="14"/>
      <c r="H4" s="14"/>
      <c r="I4" s="14"/>
      <c r="J4" s="14"/>
      <c r="K4" s="11" t="s">
        <v>5523</v>
      </c>
      <c r="L4" s="11" t="s">
        <v>5731</v>
      </c>
    </row>
    <row r="5" spans="1:12" ht="15" customHeight="1">
      <c r="A5" s="4" t="s">
        <v>645</v>
      </c>
      <c r="B5" s="4" t="s">
        <v>646</v>
      </c>
      <c r="C5" s="5" t="s">
        <v>77</v>
      </c>
      <c r="D5" s="5" t="s">
        <v>9</v>
      </c>
      <c r="E5" s="5" t="s">
        <v>11</v>
      </c>
      <c r="F5" s="5" t="s">
        <v>11</v>
      </c>
      <c r="G5" s="22" t="str">
        <f>IFERROR(VLOOKUP($A5,[1]계정과목_Review!$D:$J,2,0),"확인필요")</f>
        <v>6100070100</v>
      </c>
      <c r="H5" s="22" t="str">
        <f>IFERROR(VLOOKUP($A5,[1]계정과목_Review!$D:$J,6,0),"확인필요")</f>
        <v>매도가능금융자산처분이익</v>
      </c>
      <c r="I5" s="22" t="str">
        <f>IFERROR(VLOOKUP($A5,[1]계정과목_Review!$D:$J,3,0),"확인필요")</f>
        <v>E1611000</v>
      </c>
      <c r="J5" s="22" t="str">
        <f>IFERROR(VLOOKUP($A5,[1]계정과목_Review!$D:$J,7,0),"확인필요")</f>
        <v>⑴투자유가증권처분이익</v>
      </c>
      <c r="K5" s="45"/>
      <c r="L5" s="4" t="s">
        <v>5732</v>
      </c>
    </row>
    <row r="6" spans="1:12" ht="15" customHeight="1">
      <c r="A6" s="4" t="s">
        <v>647</v>
      </c>
      <c r="B6" s="4" t="s">
        <v>648</v>
      </c>
      <c r="C6" s="5" t="s">
        <v>77</v>
      </c>
      <c r="D6" s="5" t="s">
        <v>9</v>
      </c>
      <c r="E6" s="5" t="s">
        <v>11</v>
      </c>
      <c r="F6" s="5" t="s">
        <v>11</v>
      </c>
      <c r="G6" s="22" t="str">
        <f>IFERROR(VLOOKUP($A6,[1]계정과목_Review!$D:$J,2,0),"확인필요")</f>
        <v>6100020100</v>
      </c>
      <c r="H6" s="22" t="str">
        <f>IFERROR(VLOOKUP($A6,[1]계정과목_Review!$D:$J,6,0),"확인필요")</f>
        <v>현금배당액</v>
      </c>
      <c r="I6" s="22" t="str">
        <f>IFERROR(VLOOKUP($A6,[1]계정과목_Review!$D:$J,3,0),"확인필요")</f>
        <v>E1614000</v>
      </c>
      <c r="J6" s="22" t="str">
        <f>IFERROR(VLOOKUP($A6,[1]계정과목_Review!$D:$J,7,0),"확인필요")</f>
        <v>⑷수입배당금</v>
      </c>
      <c r="K6" s="45"/>
      <c r="L6" s="4" t="s">
        <v>5733</v>
      </c>
    </row>
    <row r="7" spans="1:12" ht="15" customHeight="1">
      <c r="A7" s="4" t="s">
        <v>649</v>
      </c>
      <c r="B7" s="4" t="s">
        <v>650</v>
      </c>
      <c r="C7" s="5" t="s">
        <v>77</v>
      </c>
      <c r="D7" s="5" t="s">
        <v>9</v>
      </c>
      <c r="E7" s="5" t="s">
        <v>11</v>
      </c>
      <c r="F7" s="5" t="s">
        <v>11</v>
      </c>
      <c r="G7" s="22" t="str">
        <f>IFERROR(VLOOKUP($A7,[1]계정과목_Review!$D:$J,2,0),"확인필요")</f>
        <v>6100070100</v>
      </c>
      <c r="H7" s="22" t="str">
        <f>IFERROR(VLOOKUP($A7,[1]계정과목_Review!$D:$J,6,0),"확인필요")</f>
        <v>매도가능금융자산처분이익</v>
      </c>
      <c r="I7" s="22" t="str">
        <f>IFERROR(VLOOKUP($A7,[1]계정과목_Review!$D:$J,3,0),"확인필요")</f>
        <v>E1633000</v>
      </c>
      <c r="J7" s="22" t="str">
        <f>IFERROR(VLOOKUP($A7,[1]계정과목_Review!$D:$J,7,0),"확인필요")</f>
        <v>⑶투자유가증권처분이익</v>
      </c>
      <c r="K7" s="45"/>
      <c r="L7" s="4" t="s">
        <v>5734</v>
      </c>
    </row>
    <row r="8" spans="1:12" ht="15" customHeight="1">
      <c r="A8" s="11" t="s">
        <v>651</v>
      </c>
      <c r="B8" s="11" t="s">
        <v>652</v>
      </c>
      <c r="C8" s="14" t="s">
        <v>77</v>
      </c>
      <c r="D8" s="14" t="s">
        <v>9</v>
      </c>
      <c r="E8" s="14" t="s">
        <v>10</v>
      </c>
      <c r="F8" s="14" t="s">
        <v>11</v>
      </c>
      <c r="G8" s="14"/>
      <c r="H8" s="14"/>
      <c r="I8" s="14"/>
      <c r="J8" s="14"/>
      <c r="K8" s="11" t="s">
        <v>5523</v>
      </c>
      <c r="L8" s="11" t="s">
        <v>5735</v>
      </c>
    </row>
    <row r="9" spans="1:12" ht="15" customHeight="1">
      <c r="A9" s="4" t="s">
        <v>653</v>
      </c>
      <c r="B9" s="4" t="s">
        <v>654</v>
      </c>
      <c r="C9" s="5" t="s">
        <v>77</v>
      </c>
      <c r="D9" s="5" t="s">
        <v>9</v>
      </c>
      <c r="E9" s="5" t="s">
        <v>11</v>
      </c>
      <c r="F9" s="5" t="s">
        <v>11</v>
      </c>
      <c r="G9" s="22" t="str">
        <f>IFERROR(VLOOKUP($A9,[1]계정과목_Review!$D:$J,2,0),"확인필요")</f>
        <v>6100010300</v>
      </c>
      <c r="H9" s="22" t="str">
        <f>IFERROR(VLOOKUP($A9,[1]계정과목_Review!$D:$J,6,0),"확인필요")</f>
        <v>이자수익</v>
      </c>
      <c r="I9" s="22" t="str">
        <f>IFERROR(VLOOKUP($A9,[1]계정과목_Review!$D:$J,3,0),"확인필요")</f>
        <v>E1632000</v>
      </c>
      <c r="J9" s="22" t="str">
        <f>IFERROR(VLOOKUP($A9,[1]계정과목_Review!$D:$J,7,0),"확인필요")</f>
        <v>⑵사채이자</v>
      </c>
      <c r="K9" s="45"/>
      <c r="L9" s="4" t="s">
        <v>5736</v>
      </c>
    </row>
    <row r="10" spans="1:12" ht="15" customHeight="1">
      <c r="A10" s="4" t="s">
        <v>655</v>
      </c>
      <c r="B10" s="4" t="s">
        <v>656</v>
      </c>
      <c r="C10" s="5" t="s">
        <v>77</v>
      </c>
      <c r="D10" s="5" t="s">
        <v>9</v>
      </c>
      <c r="E10" s="5" t="s">
        <v>11</v>
      </c>
      <c r="F10" s="5" t="s">
        <v>11</v>
      </c>
      <c r="G10" s="22" t="str">
        <f>IFERROR(VLOOKUP($A10,[1]계정과목_Review!$D:$J,2,0),"확인필요")</f>
        <v>6100010300</v>
      </c>
      <c r="H10" s="22" t="str">
        <f>IFERROR(VLOOKUP($A10,[1]계정과목_Review!$D:$J,6,0),"확인필요")</f>
        <v>이자수익</v>
      </c>
      <c r="I10" s="22" t="str">
        <f>IFERROR(VLOOKUP($A10,[1]계정과목_Review!$D:$J,3,0),"확인필요")</f>
        <v>E1632000</v>
      </c>
      <c r="J10" s="22" t="str">
        <f>IFERROR(VLOOKUP($A10,[1]계정과목_Review!$D:$J,7,0),"확인필요")</f>
        <v>⑵사채이자</v>
      </c>
      <c r="K10" s="45"/>
      <c r="L10" s="4" t="s">
        <v>5737</v>
      </c>
    </row>
    <row r="11" spans="1:12" ht="15" customHeight="1">
      <c r="A11" s="4" t="s">
        <v>657</v>
      </c>
      <c r="B11" s="4" t="s">
        <v>658</v>
      </c>
      <c r="C11" s="5" t="s">
        <v>77</v>
      </c>
      <c r="D11" s="5" t="s">
        <v>9</v>
      </c>
      <c r="E11" s="5" t="s">
        <v>11</v>
      </c>
      <c r="F11" s="5" t="s">
        <v>11</v>
      </c>
      <c r="G11" s="15">
        <v>6100010270</v>
      </c>
      <c r="H11" s="15" t="s">
        <v>3928</v>
      </c>
      <c r="I11" s="15" t="s">
        <v>5097</v>
      </c>
      <c r="J11" s="15" t="s">
        <v>5098</v>
      </c>
      <c r="K11" s="45"/>
      <c r="L11" s="4" t="s">
        <v>5738</v>
      </c>
    </row>
    <row r="12" spans="1:12" ht="15" hidden="1" customHeight="1">
      <c r="A12" s="11" t="s">
        <v>659</v>
      </c>
      <c r="B12" s="11" t="s">
        <v>660</v>
      </c>
      <c r="C12" s="14" t="s">
        <v>77</v>
      </c>
      <c r="D12" s="14" t="s">
        <v>9</v>
      </c>
      <c r="E12" s="14" t="s">
        <v>11</v>
      </c>
      <c r="F12" s="14" t="s">
        <v>10</v>
      </c>
      <c r="G12" s="14"/>
      <c r="H12" s="14"/>
      <c r="I12" s="14"/>
      <c r="J12" s="14"/>
      <c r="K12" s="11" t="s">
        <v>5503</v>
      </c>
      <c r="L12" s="11" t="s">
        <v>5739</v>
      </c>
    </row>
    <row r="13" spans="1:12" ht="15" hidden="1" customHeight="1">
      <c r="A13" s="11" t="s">
        <v>661</v>
      </c>
      <c r="B13" s="11" t="s">
        <v>662</v>
      </c>
      <c r="C13" s="14" t="s">
        <v>77</v>
      </c>
      <c r="D13" s="14" t="s">
        <v>9</v>
      </c>
      <c r="E13" s="14" t="s">
        <v>11</v>
      </c>
      <c r="F13" s="14" t="s">
        <v>10</v>
      </c>
      <c r="G13" s="14"/>
      <c r="H13" s="14"/>
      <c r="I13" s="14"/>
      <c r="J13" s="14"/>
      <c r="K13" s="11" t="s">
        <v>5503</v>
      </c>
      <c r="L13" s="11" t="s">
        <v>5740</v>
      </c>
    </row>
    <row r="14" spans="1:12" ht="15" customHeight="1">
      <c r="A14" s="4" t="s">
        <v>663</v>
      </c>
      <c r="B14" s="4" t="s">
        <v>664</v>
      </c>
      <c r="C14" s="5" t="s">
        <v>77</v>
      </c>
      <c r="D14" s="5" t="s">
        <v>9</v>
      </c>
      <c r="E14" s="5" t="s">
        <v>11</v>
      </c>
      <c r="F14" s="5" t="s">
        <v>11</v>
      </c>
      <c r="G14" s="22" t="str">
        <f>IFERROR(VLOOKUP($A14,[1]계정과목_Review!$D:$J,2,0),"확인필요")</f>
        <v>6300030100</v>
      </c>
      <c r="H14" s="22" t="str">
        <f>IFERROR(VLOOKUP($A14,[1]계정과목_Review!$D:$J,6,0),"확인필요")</f>
        <v>관계기업투자처분이익</v>
      </c>
      <c r="I14" s="22" t="str">
        <f>IFERROR(VLOOKUP($A14,[1]계정과목_Review!$D:$J,3,0),"확인필요")</f>
        <v>E1611000</v>
      </c>
      <c r="J14" s="22" t="str">
        <f>IFERROR(VLOOKUP($A14,[1]계정과목_Review!$D:$J,7,0),"확인필요")</f>
        <v>⑴투자유가증권처분이익</v>
      </c>
      <c r="K14" s="45"/>
      <c r="L14" s="4" t="s">
        <v>5741</v>
      </c>
    </row>
    <row r="15" spans="1:12" ht="15" customHeight="1">
      <c r="A15" s="4" t="s">
        <v>665</v>
      </c>
      <c r="B15" s="4" t="s">
        <v>666</v>
      </c>
      <c r="C15" s="5" t="s">
        <v>77</v>
      </c>
      <c r="D15" s="5" t="s">
        <v>9</v>
      </c>
      <c r="E15" s="5" t="s">
        <v>11</v>
      </c>
      <c r="F15" s="5" t="s">
        <v>11</v>
      </c>
      <c r="G15" s="22" t="str">
        <f>IFERROR(VLOOKUP($A15,[1]계정과목_Review!$D:$J,2,0),"확인필요")</f>
        <v>6300020100</v>
      </c>
      <c r="H15" s="22" t="str">
        <f>IFERROR(VLOOKUP($A15,[1]계정과목_Review!$D:$J,6,0),"확인필요")</f>
        <v>지분법평가이익</v>
      </c>
      <c r="I15" s="22" t="str">
        <f>IFERROR(VLOOKUP($A15,[1]계정과목_Review!$D:$J,3,0),"확인필요")</f>
        <v>E1612000</v>
      </c>
      <c r="J15" s="22" t="str">
        <f>IFERROR(VLOOKUP($A15,[1]계정과목_Review!$D:$J,7,0),"확인필요")</f>
        <v>⑵지분법평가이익</v>
      </c>
      <c r="K15" s="45" t="s">
        <v>5534</v>
      </c>
      <c r="L15" s="4" t="s">
        <v>5742</v>
      </c>
    </row>
    <row r="16" spans="1:12" ht="15" customHeight="1">
      <c r="A16" s="4" t="s">
        <v>667</v>
      </c>
      <c r="B16" s="4" t="s">
        <v>668</v>
      </c>
      <c r="C16" s="5" t="s">
        <v>77</v>
      </c>
      <c r="D16" s="5" t="s">
        <v>9</v>
      </c>
      <c r="E16" s="5" t="s">
        <v>11</v>
      </c>
      <c r="F16" s="5" t="s">
        <v>11</v>
      </c>
      <c r="G16" s="22" t="str">
        <f>IFERROR(VLOOKUP($A16,[1]계정과목_Review!$D:$J,2,0),"확인필요")</f>
        <v>4002050100</v>
      </c>
      <c r="H16" s="22" t="str">
        <f>IFERROR(VLOOKUP($A16,[1]계정과목_Review!$D:$J,6,0),"확인필요")</f>
        <v>매도가능금융자산손상차손환입</v>
      </c>
      <c r="I16" s="22" t="str">
        <f>IFERROR(VLOOKUP($A16,[1]계정과목_Review!$D:$J,3,0),"확인필요")</f>
        <v>E1613000</v>
      </c>
      <c r="J16" s="22" t="str">
        <f>IFERROR(VLOOKUP($A16,[1]계정과목_Review!$D:$J,7,0),"확인필요")</f>
        <v>⑶투자유가증권손상차손환입</v>
      </c>
      <c r="K16" s="45"/>
      <c r="L16" s="4" t="s">
        <v>5743</v>
      </c>
    </row>
    <row r="17" spans="1:12" ht="15" customHeight="1">
      <c r="A17" s="4" t="s">
        <v>669</v>
      </c>
      <c r="B17" s="4" t="s">
        <v>670</v>
      </c>
      <c r="C17" s="5" t="s">
        <v>77</v>
      </c>
      <c r="D17" s="5" t="s">
        <v>9</v>
      </c>
      <c r="E17" s="5" t="s">
        <v>11</v>
      </c>
      <c r="F17" s="5" t="s">
        <v>11</v>
      </c>
      <c r="G17" s="22" t="str">
        <f>IFERROR(VLOOKUP($A17,[1]계정과목_Review!$D:$J,2,0),"확인필요")</f>
        <v>4002050100</v>
      </c>
      <c r="H17" s="22" t="str">
        <f>IFERROR(VLOOKUP($A17,[1]계정과목_Review!$D:$J,6,0),"확인필요")</f>
        <v>매도가능금융자산손상차손환입</v>
      </c>
      <c r="I17" s="22" t="str">
        <f>IFERROR(VLOOKUP($A17,[1]계정과목_Review!$D:$J,3,0),"확인필요")</f>
        <v>E1613000</v>
      </c>
      <c r="J17" s="22" t="str">
        <f>IFERROR(VLOOKUP($A17,[1]계정과목_Review!$D:$J,7,0),"확인필요")</f>
        <v>⑶투자유가증권손상차손환입</v>
      </c>
      <c r="K17" s="45"/>
      <c r="L17" s="4" t="s">
        <v>5744</v>
      </c>
    </row>
    <row r="18" spans="1:12" ht="15" customHeight="1">
      <c r="A18" s="4" t="s">
        <v>671</v>
      </c>
      <c r="B18" s="4" t="s">
        <v>672</v>
      </c>
      <c r="C18" s="5" t="s">
        <v>77</v>
      </c>
      <c r="D18" s="5" t="s">
        <v>9</v>
      </c>
      <c r="E18" s="5" t="s">
        <v>11</v>
      </c>
      <c r="F18" s="5" t="s">
        <v>11</v>
      </c>
      <c r="G18" s="22" t="str">
        <f>IFERROR(VLOOKUP($A18,[1]계정과목_Review!$D:$J,2,0),"확인필요")</f>
        <v>4002070100</v>
      </c>
      <c r="H18" s="22" t="str">
        <f>IFERROR(VLOOKUP($A18,[1]계정과목_Review!$D:$J,6,0),"확인필요")</f>
        <v>지분법적용투자주식손상차손환입</v>
      </c>
      <c r="I18" s="22" t="str">
        <f>IFERROR(VLOOKUP($A18,[1]계정과목_Review!$D:$J,3,0),"확인필요")</f>
        <v>E1613000</v>
      </c>
      <c r="J18" s="22" t="str">
        <f>IFERROR(VLOOKUP($A18,[1]계정과목_Review!$D:$J,7,0),"확인필요")</f>
        <v>⑶투자유가증권손상차손환입</v>
      </c>
      <c r="K18" s="45"/>
      <c r="L18" s="4" t="s">
        <v>5745</v>
      </c>
    </row>
    <row r="19" spans="1:12" ht="15" customHeight="1">
      <c r="A19" s="4" t="s">
        <v>673</v>
      </c>
      <c r="B19" s="4" t="s">
        <v>674</v>
      </c>
      <c r="C19" s="5" t="s">
        <v>77</v>
      </c>
      <c r="D19" s="5" t="s">
        <v>9</v>
      </c>
      <c r="E19" s="5" t="s">
        <v>11</v>
      </c>
      <c r="F19" s="5" t="s">
        <v>11</v>
      </c>
      <c r="G19" s="22" t="str">
        <f>IFERROR(VLOOKUP($A19,[1]계정과목_Review!$D:$J,2,0),"확인필요")</f>
        <v>6100070100</v>
      </c>
      <c r="H19" s="22" t="str">
        <f>IFERROR(VLOOKUP($A19,[1]계정과목_Review!$D:$J,6,0),"확인필요")</f>
        <v>매도가능금융자산처분이익</v>
      </c>
      <c r="I19" s="22" t="str">
        <f>IFERROR(VLOOKUP($A19,[1]계정과목_Review!$D:$J,3,0),"확인필요")</f>
        <v>E1611000</v>
      </c>
      <c r="J19" s="22" t="str">
        <f>IFERROR(VLOOKUP($A19,[1]계정과목_Review!$D:$J,7,0),"확인필요")</f>
        <v>⑴투자유가증권처분이익</v>
      </c>
      <c r="K19" s="45"/>
      <c r="L19" s="4" t="s">
        <v>5746</v>
      </c>
    </row>
    <row r="20" spans="1:12" ht="15" customHeight="1">
      <c r="A20" s="4" t="s">
        <v>675</v>
      </c>
      <c r="B20" s="4" t="s">
        <v>676</v>
      </c>
      <c r="C20" s="5" t="s">
        <v>77</v>
      </c>
      <c r="D20" s="5" t="s">
        <v>9</v>
      </c>
      <c r="E20" s="5" t="s">
        <v>11</v>
      </c>
      <c r="F20" s="5" t="s">
        <v>11</v>
      </c>
      <c r="G20" s="15">
        <v>6100010270</v>
      </c>
      <c r="H20" s="15" t="s">
        <v>3928</v>
      </c>
      <c r="I20" s="15" t="s">
        <v>5077</v>
      </c>
      <c r="J20" s="15" t="s">
        <v>5078</v>
      </c>
      <c r="K20" s="45" t="s">
        <v>5531</v>
      </c>
      <c r="L20" s="4" t="s">
        <v>5747</v>
      </c>
    </row>
    <row r="21" spans="1:12" ht="15" customHeight="1">
      <c r="A21" s="11" t="s">
        <v>677</v>
      </c>
      <c r="B21" s="11" t="s">
        <v>678</v>
      </c>
      <c r="C21" s="14" t="s">
        <v>77</v>
      </c>
      <c r="D21" s="14" t="s">
        <v>9</v>
      </c>
      <c r="E21" s="14" t="s">
        <v>10</v>
      </c>
      <c r="F21" s="14" t="s">
        <v>11</v>
      </c>
      <c r="G21" s="14"/>
      <c r="H21" s="14"/>
      <c r="I21" s="14"/>
      <c r="J21" s="14"/>
      <c r="K21" s="11" t="s">
        <v>5523</v>
      </c>
      <c r="L21" s="11" t="s">
        <v>5748</v>
      </c>
    </row>
    <row r="22" spans="1:12" ht="15" customHeight="1">
      <c r="A22" s="4" t="s">
        <v>679</v>
      </c>
      <c r="B22" s="4" t="s">
        <v>680</v>
      </c>
      <c r="C22" s="5" t="s">
        <v>77</v>
      </c>
      <c r="D22" s="5" t="s">
        <v>9</v>
      </c>
      <c r="E22" s="5" t="s">
        <v>11</v>
      </c>
      <c r="F22" s="5" t="s">
        <v>11</v>
      </c>
      <c r="G22" s="22" t="str">
        <f>IFERROR(VLOOKUP($A22,[1]계정과목_Review!$D:$J,2,0),"확인필요")</f>
        <v>4001070100</v>
      </c>
      <c r="H22" s="22" t="str">
        <f>IFERROR(VLOOKUP($A22,[1]계정과목_Review!$D:$J,6,0),"확인필요")</f>
        <v>기타매출</v>
      </c>
      <c r="I22" s="22" t="str">
        <f>IFERROR(VLOOKUP($A22,[1]계정과목_Review!$D:$J,3,0),"확인필요")</f>
        <v>E1661000</v>
      </c>
      <c r="J22" s="22" t="str">
        <f>IFERROR(VLOOKUP($A22,[1]계정과목_Review!$D:$J,7,0),"확인필요")</f>
        <v>⑴조합관리수입수수료</v>
      </c>
      <c r="K22" s="45"/>
      <c r="L22" s="4" t="s">
        <v>5749</v>
      </c>
    </row>
    <row r="23" spans="1:12" ht="15" customHeight="1">
      <c r="A23" s="4" t="s">
        <v>681</v>
      </c>
      <c r="B23" s="4" t="s">
        <v>682</v>
      </c>
      <c r="C23" s="5" t="s">
        <v>77</v>
      </c>
      <c r="D23" s="5" t="s">
        <v>9</v>
      </c>
      <c r="E23" s="5" t="s">
        <v>11</v>
      </c>
      <c r="F23" s="5" t="s">
        <v>11</v>
      </c>
      <c r="G23" s="22" t="str">
        <f>IFERROR(VLOOKUP($A23,[1]계정과목_Review!$D:$J,2,0),"확인필요")</f>
        <v>4001070100</v>
      </c>
      <c r="H23" s="22" t="str">
        <f>IFERROR(VLOOKUP($A23,[1]계정과목_Review!$D:$J,6,0),"확인필요")</f>
        <v>기타매출</v>
      </c>
      <c r="I23" s="22" t="str">
        <f>IFERROR(VLOOKUP($A23,[1]계정과목_Review!$D:$J,3,0),"확인필요")</f>
        <v>E1661000</v>
      </c>
      <c r="J23" s="22" t="str">
        <f>IFERROR(VLOOKUP($A23,[1]계정과목_Review!$D:$J,7,0),"확인필요")</f>
        <v>⑴조합관리수입수수료</v>
      </c>
      <c r="K23" s="45"/>
      <c r="L23" s="4" t="s">
        <v>5750</v>
      </c>
    </row>
    <row r="24" spans="1:12" ht="15" hidden="1" customHeight="1">
      <c r="A24" s="11" t="s">
        <v>683</v>
      </c>
      <c r="B24" s="11" t="s">
        <v>684</v>
      </c>
      <c r="C24" s="14" t="s">
        <v>77</v>
      </c>
      <c r="D24" s="14" t="s">
        <v>9</v>
      </c>
      <c r="E24" s="14" t="s">
        <v>11</v>
      </c>
      <c r="F24" s="14" t="s">
        <v>10</v>
      </c>
      <c r="G24" s="14"/>
      <c r="H24" s="14"/>
      <c r="I24" s="14"/>
      <c r="J24" s="14"/>
      <c r="K24" s="11" t="s">
        <v>5503</v>
      </c>
      <c r="L24" s="11" t="s">
        <v>5751</v>
      </c>
    </row>
    <row r="25" spans="1:12" ht="15" customHeight="1">
      <c r="A25" s="4" t="s">
        <v>685</v>
      </c>
      <c r="B25" s="4" t="s">
        <v>686</v>
      </c>
      <c r="C25" s="5" t="s">
        <v>77</v>
      </c>
      <c r="D25" s="5" t="s">
        <v>9</v>
      </c>
      <c r="E25" s="5" t="s">
        <v>11</v>
      </c>
      <c r="F25" s="5" t="s">
        <v>11</v>
      </c>
      <c r="G25" s="22" t="str">
        <f>IFERROR(VLOOKUP($A25,[1]계정과목_Review!$D:$J,2,0),"확인필요")</f>
        <v>6100070100</v>
      </c>
      <c r="H25" s="22" t="str">
        <f>IFERROR(VLOOKUP($A25,[1]계정과목_Review!$D:$J,6,0),"확인필요")</f>
        <v>매도가능금융자산처분이익</v>
      </c>
      <c r="I25" s="22" t="str">
        <f>IFERROR(VLOOKUP($A25,[1]계정과목_Review!$D:$J,3,0),"확인필요")</f>
        <v>E1621000</v>
      </c>
      <c r="J25" s="22" t="str">
        <f>IFERROR(VLOOKUP($A25,[1]계정과목_Review!$D:$J,7,0),"확인필요")</f>
        <v>⑴투자유가증권처분이익</v>
      </c>
      <c r="K25" s="45"/>
      <c r="L25" s="4" t="s">
        <v>5752</v>
      </c>
    </row>
    <row r="26" spans="1:12" ht="15" customHeight="1">
      <c r="A26" s="4" t="s">
        <v>687</v>
      </c>
      <c r="B26" s="4" t="s">
        <v>688</v>
      </c>
      <c r="C26" s="5" t="s">
        <v>77</v>
      </c>
      <c r="D26" s="5" t="s">
        <v>9</v>
      </c>
      <c r="E26" s="5" t="s">
        <v>11</v>
      </c>
      <c r="F26" s="5" t="s">
        <v>11</v>
      </c>
      <c r="G26" s="22" t="str">
        <f>IFERROR(VLOOKUP($A26,[1]계정과목_Review!$D:$J,2,0),"확인필요")</f>
        <v>6300020100</v>
      </c>
      <c r="H26" s="22" t="str">
        <f>IFERROR(VLOOKUP($A26,[1]계정과목_Review!$D:$J,6,0),"확인필요")</f>
        <v>지분법평가이익</v>
      </c>
      <c r="I26" s="22" t="str">
        <f>IFERROR(VLOOKUP($A26,[1]계정과목_Review!$D:$J,3,0),"확인필요")</f>
        <v>E1622000</v>
      </c>
      <c r="J26" s="22" t="str">
        <f>IFERROR(VLOOKUP($A26,[1]계정과목_Review!$D:$J,7,0),"확인필요")</f>
        <v>⑵지분법평가이익</v>
      </c>
      <c r="K26" s="45" t="s">
        <v>5533</v>
      </c>
      <c r="L26" s="4" t="s">
        <v>5753</v>
      </c>
    </row>
    <row r="27" spans="1:12" ht="15" customHeight="1">
      <c r="A27" s="4" t="s">
        <v>689</v>
      </c>
      <c r="B27" s="4" t="s">
        <v>690</v>
      </c>
      <c r="C27" s="5" t="s">
        <v>77</v>
      </c>
      <c r="D27" s="5" t="s">
        <v>9</v>
      </c>
      <c r="E27" s="5" t="s">
        <v>11</v>
      </c>
      <c r="F27" s="5" t="s">
        <v>11</v>
      </c>
      <c r="G27" s="22" t="str">
        <f>IFERROR(VLOOKUP($A27,[1]계정과목_Review!$D:$J,2,0),"확인필요")</f>
        <v>4002050100</v>
      </c>
      <c r="H27" s="22" t="str">
        <f>IFERROR(VLOOKUP($A27,[1]계정과목_Review!$D:$J,6,0),"확인필요")</f>
        <v>매도가능금융자산손상차손환입</v>
      </c>
      <c r="I27" s="22" t="str">
        <f>IFERROR(VLOOKUP($A27,[1]계정과목_Review!$D:$J,3,0),"확인필요")</f>
        <v>E1624000</v>
      </c>
      <c r="J27" s="22" t="str">
        <f>IFERROR(VLOOKUP($A27,[1]계정과목_Review!$D:$J,7,0),"확인필요")</f>
        <v>⑷투자유가증권손상차손환입</v>
      </c>
      <c r="K27" s="45"/>
      <c r="L27" s="4" t="s">
        <v>5754</v>
      </c>
    </row>
    <row r="28" spans="1:12" ht="15" customHeight="1">
      <c r="A28" s="4" t="s">
        <v>691</v>
      </c>
      <c r="B28" s="4" t="s">
        <v>692</v>
      </c>
      <c r="C28" s="5" t="s">
        <v>77</v>
      </c>
      <c r="D28" s="5" t="s">
        <v>9</v>
      </c>
      <c r="E28" s="5" t="s">
        <v>11</v>
      </c>
      <c r="F28" s="5" t="s">
        <v>11</v>
      </c>
      <c r="G28" s="15" t="str">
        <f>IFERROR(VLOOKUP($A28,[1]계정과목_Review!$D:$J,2,0),"확인필요")</f>
        <v>4001070100</v>
      </c>
      <c r="H28" s="15" t="str">
        <f>IFERROR(VLOOKUP($A28,[1]계정과목_Review!$D:$J,6,0),"확인필요")</f>
        <v>기타매출</v>
      </c>
      <c r="I28" s="15" t="str">
        <f>IFERROR(VLOOKUP($A28,[1]계정과목_Review!$D:$J,3,0),"확인필요")</f>
        <v>E1665000</v>
      </c>
      <c r="J28" s="15" t="str">
        <f>IFERROR(VLOOKUP($A28,[1]계정과목_Review!$D:$J,7,0),"확인필요")</f>
        <v>⑸기타 신기술금융수수료</v>
      </c>
      <c r="K28" s="45"/>
      <c r="L28" s="4" t="s">
        <v>5755</v>
      </c>
    </row>
    <row r="29" spans="1:12" ht="15" hidden="1" customHeight="1">
      <c r="A29" s="11" t="s">
        <v>693</v>
      </c>
      <c r="B29" s="11" t="s">
        <v>694</v>
      </c>
      <c r="C29" s="14" t="s">
        <v>77</v>
      </c>
      <c r="D29" s="14" t="s">
        <v>9</v>
      </c>
      <c r="E29" s="14" t="s">
        <v>11</v>
      </c>
      <c r="F29" s="14" t="s">
        <v>10</v>
      </c>
      <c r="G29" s="14"/>
      <c r="H29" s="14"/>
      <c r="I29" s="14"/>
      <c r="J29" s="14"/>
      <c r="K29" s="11" t="s">
        <v>5503</v>
      </c>
      <c r="L29" s="11" t="s">
        <v>5756</v>
      </c>
    </row>
    <row r="30" spans="1:12" ht="15" customHeight="1">
      <c r="A30" s="4" t="s">
        <v>695</v>
      </c>
      <c r="B30" s="4" t="s">
        <v>696</v>
      </c>
      <c r="C30" s="5" t="s">
        <v>77</v>
      </c>
      <c r="D30" s="5" t="s">
        <v>9</v>
      </c>
      <c r="E30" s="5" t="s">
        <v>11</v>
      </c>
      <c r="F30" s="5" t="s">
        <v>11</v>
      </c>
      <c r="G30" s="22" t="str">
        <f>IFERROR(VLOOKUP($A30,[1]계정과목_Review!$D:$J,2,0),"확인필요")</f>
        <v>6100070100</v>
      </c>
      <c r="H30" s="22" t="str">
        <f>IFERROR(VLOOKUP($A30,[1]계정과목_Review!$D:$J,6,0),"확인필요")</f>
        <v>매도가능금융자산처분이익</v>
      </c>
      <c r="I30" s="22" t="str">
        <f>IFERROR(VLOOKUP($A30,[1]계정과목_Review!$D:$J,3,0),"확인필요")</f>
        <v>EA480000</v>
      </c>
      <c r="J30" s="22" t="str">
        <f>IFERROR(VLOOKUP($A30,[1]계정과목_Review!$D:$J,7,0),"확인필요")</f>
        <v>다.유가증권매매이익</v>
      </c>
      <c r="K30" s="45"/>
      <c r="L30" s="4" t="s">
        <v>5757</v>
      </c>
    </row>
    <row r="31" spans="1:12" ht="15" customHeight="1">
      <c r="A31" s="4" t="s">
        <v>697</v>
      </c>
      <c r="B31" s="4" t="s">
        <v>698</v>
      </c>
      <c r="C31" s="5" t="s">
        <v>77</v>
      </c>
      <c r="D31" s="5" t="s">
        <v>9</v>
      </c>
      <c r="E31" s="5" t="s">
        <v>11</v>
      </c>
      <c r="F31" s="5" t="s">
        <v>11</v>
      </c>
      <c r="G31" s="22" t="str">
        <f>IFERROR(VLOOKUP($A31,[1]계정과목_Review!$D:$J,2,0),"확인필요")</f>
        <v>6300020100</v>
      </c>
      <c r="H31" s="22" t="str">
        <f>IFERROR(VLOOKUP($A31,[1]계정과목_Review!$D:$J,6,0),"확인필요")</f>
        <v>지분법평가이익</v>
      </c>
      <c r="I31" s="22" t="str">
        <f>IFERROR(VLOOKUP($A31,[1]계정과목_Review!$D:$J,3,0),"확인필요")</f>
        <v>E19D0000</v>
      </c>
      <c r="J31" s="22" t="str">
        <f>IFERROR(VLOOKUP($A31,[1]계정과목_Review!$D:$J,7,0),"확인필요")</f>
        <v>자.지분법평가이익</v>
      </c>
      <c r="K31" s="45" t="s">
        <v>5533</v>
      </c>
      <c r="L31" s="4" t="s">
        <v>5758</v>
      </c>
    </row>
    <row r="32" spans="1:12" ht="15" customHeight="1">
      <c r="A32" s="4" t="s">
        <v>699</v>
      </c>
      <c r="B32" s="4" t="s">
        <v>700</v>
      </c>
      <c r="C32" s="5" t="s">
        <v>77</v>
      </c>
      <c r="D32" s="5" t="s">
        <v>9</v>
      </c>
      <c r="E32" s="5" t="s">
        <v>11</v>
      </c>
      <c r="F32" s="5" t="s">
        <v>11</v>
      </c>
      <c r="G32" s="22" t="str">
        <f>IFERROR(VLOOKUP($A32,[1]계정과목_Review!$D:$J,2,0),"확인필요")</f>
        <v>4002050100</v>
      </c>
      <c r="H32" s="22" t="str">
        <f>IFERROR(VLOOKUP($A32,[1]계정과목_Review!$D:$J,6,0),"확인필요")</f>
        <v>매도가능금융자산손상차손환입</v>
      </c>
      <c r="I32" s="22" t="str">
        <f>IFERROR(VLOOKUP($A32,[1]계정과목_Review!$D:$J,3,0),"확인필요")</f>
        <v>E2030000</v>
      </c>
      <c r="J32" s="22" t="str">
        <f>IFERROR(VLOOKUP($A32,[1]계정과목_Review!$D:$J,7,0),"확인필요")</f>
        <v>라.유가증권손상차손환입</v>
      </c>
      <c r="K32" s="45"/>
      <c r="L32" s="4" t="s">
        <v>5759</v>
      </c>
    </row>
    <row r="33" spans="1:12" ht="15" customHeight="1">
      <c r="A33" s="4" t="s">
        <v>701</v>
      </c>
      <c r="B33" s="47" t="s">
        <v>702</v>
      </c>
      <c r="C33" s="5" t="s">
        <v>77</v>
      </c>
      <c r="D33" s="5" t="s">
        <v>9</v>
      </c>
      <c r="E33" s="5" t="s">
        <v>11</v>
      </c>
      <c r="F33" s="5" t="s">
        <v>11</v>
      </c>
      <c r="G33" s="15" t="s">
        <v>2819</v>
      </c>
      <c r="H33" s="15" t="s">
        <v>2818</v>
      </c>
      <c r="I33" s="15" t="s">
        <v>5241</v>
      </c>
      <c r="J33" s="15" t="s">
        <v>5242</v>
      </c>
      <c r="K33" s="45"/>
      <c r="L33" s="47" t="s">
        <v>5760</v>
      </c>
    </row>
    <row r="34" spans="1:12" ht="15" customHeight="1">
      <c r="A34" s="4" t="s">
        <v>703</v>
      </c>
      <c r="B34" s="4" t="s">
        <v>704</v>
      </c>
      <c r="C34" s="5" t="s">
        <v>77</v>
      </c>
      <c r="D34" s="5" t="s">
        <v>9</v>
      </c>
      <c r="E34" s="5" t="s">
        <v>11</v>
      </c>
      <c r="F34" s="5" t="s">
        <v>11</v>
      </c>
      <c r="G34" s="15" t="s">
        <v>3982</v>
      </c>
      <c r="H34" s="15" t="s">
        <v>3981</v>
      </c>
      <c r="I34" s="15" t="s">
        <v>5083</v>
      </c>
      <c r="J34" s="15" t="s">
        <v>5074</v>
      </c>
      <c r="K34" s="45"/>
      <c r="L34" s="4" t="s">
        <v>5761</v>
      </c>
    </row>
    <row r="35" spans="1:12" ht="15" customHeight="1">
      <c r="A35" s="4" t="s">
        <v>705</v>
      </c>
      <c r="B35" s="4" t="s">
        <v>706</v>
      </c>
      <c r="C35" s="5" t="s">
        <v>77</v>
      </c>
      <c r="D35" s="5" t="s">
        <v>9</v>
      </c>
      <c r="E35" s="5" t="s">
        <v>11</v>
      </c>
      <c r="F35" s="5" t="s">
        <v>11</v>
      </c>
      <c r="G35" s="15" t="s">
        <v>3982</v>
      </c>
      <c r="H35" s="15" t="s">
        <v>3981</v>
      </c>
      <c r="I35" s="15" t="s">
        <v>5123</v>
      </c>
      <c r="J35" s="15" t="s">
        <v>5124</v>
      </c>
      <c r="K35" s="45"/>
      <c r="L35" s="4" t="s">
        <v>5762</v>
      </c>
    </row>
    <row r="36" spans="1:12" ht="15" customHeight="1">
      <c r="A36" s="11" t="s">
        <v>707</v>
      </c>
      <c r="B36" s="11" t="s">
        <v>708</v>
      </c>
      <c r="C36" s="14" t="s">
        <v>77</v>
      </c>
      <c r="D36" s="14" t="s">
        <v>9</v>
      </c>
      <c r="E36" s="14" t="s">
        <v>10</v>
      </c>
      <c r="F36" s="14" t="s">
        <v>11</v>
      </c>
      <c r="G36" s="14"/>
      <c r="H36" s="14"/>
      <c r="I36" s="14"/>
      <c r="J36" s="14"/>
      <c r="K36" s="11" t="s">
        <v>5523</v>
      </c>
      <c r="L36" s="11" t="s">
        <v>5763</v>
      </c>
    </row>
    <row r="37" spans="1:12" ht="15" customHeight="1">
      <c r="A37" s="4" t="s">
        <v>709</v>
      </c>
      <c r="B37" s="4" t="s">
        <v>710</v>
      </c>
      <c r="C37" s="5" t="s">
        <v>77</v>
      </c>
      <c r="D37" s="5" t="s">
        <v>9</v>
      </c>
      <c r="E37" s="5" t="s">
        <v>11</v>
      </c>
      <c r="F37" s="5" t="s">
        <v>11</v>
      </c>
      <c r="G37" s="22" t="str">
        <f>IFERROR(VLOOKUP($A37,[1]계정과목_Review!$D:$J,2,0),"확인필요")</f>
        <v>6100070100</v>
      </c>
      <c r="H37" s="22" t="str">
        <f>IFERROR(VLOOKUP($A37,[1]계정과목_Review!$D:$J,6,0),"확인필요")</f>
        <v>매도가능금융자산처분이익</v>
      </c>
      <c r="I37" s="22" t="str">
        <f>IFERROR(VLOOKUP($A37,[1]계정과목_Review!$D:$J,3,0),"확인필요")</f>
        <v>EA480000</v>
      </c>
      <c r="J37" s="22" t="str">
        <f>IFERROR(VLOOKUP($A37,[1]계정과목_Review!$D:$J,7,0),"확인필요")</f>
        <v>다.유가증권매매이익</v>
      </c>
      <c r="K37" s="45"/>
      <c r="L37" s="4" t="s">
        <v>5764</v>
      </c>
    </row>
    <row r="38" spans="1:12" ht="15" customHeight="1">
      <c r="A38" s="4" t="s">
        <v>711</v>
      </c>
      <c r="B38" s="4" t="s">
        <v>712</v>
      </c>
      <c r="C38" s="5" t="s">
        <v>77</v>
      </c>
      <c r="D38" s="5" t="s">
        <v>9</v>
      </c>
      <c r="E38" s="5" t="s">
        <v>11</v>
      </c>
      <c r="F38" s="5" t="s">
        <v>11</v>
      </c>
      <c r="G38" s="22" t="str">
        <f>IFERROR(VLOOKUP($A38,[1]계정과목_Review!$D:$J,2,0),"확인필요")</f>
        <v>6100020100</v>
      </c>
      <c r="H38" s="22" t="str">
        <f>IFERROR(VLOOKUP($A38,[1]계정과목_Review!$D:$J,6,0),"확인필요")</f>
        <v>현금배당액</v>
      </c>
      <c r="I38" s="22" t="str">
        <f>IFERROR(VLOOKUP($A38,[1]계정과목_Review!$D:$J,3,0),"확인필요")</f>
        <v>E1960000</v>
      </c>
      <c r="J38" s="22" t="str">
        <f>IFERROR(VLOOKUP($A38,[1]계정과목_Review!$D:$J,7,0),"확인필요")</f>
        <v>10.배당금수익</v>
      </c>
      <c r="K38" s="45"/>
      <c r="L38" s="4" t="s">
        <v>5765</v>
      </c>
    </row>
    <row r="39" spans="1:12" ht="15" customHeight="1">
      <c r="A39" s="4" t="s">
        <v>713</v>
      </c>
      <c r="B39" s="4" t="s">
        <v>714</v>
      </c>
      <c r="C39" s="5" t="s">
        <v>77</v>
      </c>
      <c r="D39" s="5" t="s">
        <v>9</v>
      </c>
      <c r="E39" s="5" t="s">
        <v>11</v>
      </c>
      <c r="F39" s="5" t="s">
        <v>11</v>
      </c>
      <c r="G39" s="22" t="str">
        <f>IFERROR(VLOOKUP($A39,[1]계정과목_Review!$D:$J,2,0),"확인필요")</f>
        <v>6100070100</v>
      </c>
      <c r="H39" s="22" t="str">
        <f>IFERROR(VLOOKUP($A39,[1]계정과목_Review!$D:$J,6,0),"확인필요")</f>
        <v>매도가능금융자산처분이익</v>
      </c>
      <c r="I39" s="22" t="str">
        <f>IFERROR(VLOOKUP($A39,[1]계정과목_Review!$D:$J,3,0),"확인필요")</f>
        <v>EA480000</v>
      </c>
      <c r="J39" s="22" t="str">
        <f>IFERROR(VLOOKUP($A39,[1]계정과목_Review!$D:$J,7,0),"확인필요")</f>
        <v>다.유가증권매매이익</v>
      </c>
      <c r="K39" s="45"/>
      <c r="L39" s="4" t="s">
        <v>5766</v>
      </c>
    </row>
    <row r="40" spans="1:12" ht="15" customHeight="1">
      <c r="A40" s="11" t="s">
        <v>715</v>
      </c>
      <c r="B40" s="11" t="s">
        <v>716</v>
      </c>
      <c r="C40" s="14" t="s">
        <v>77</v>
      </c>
      <c r="D40" s="14" t="s">
        <v>9</v>
      </c>
      <c r="E40" s="14" t="s">
        <v>10</v>
      </c>
      <c r="F40" s="14" t="s">
        <v>11</v>
      </c>
      <c r="G40" s="14"/>
      <c r="H40" s="14"/>
      <c r="I40" s="14"/>
      <c r="J40" s="14"/>
      <c r="K40" s="11" t="s">
        <v>5523</v>
      </c>
      <c r="L40" s="11" t="s">
        <v>5767</v>
      </c>
    </row>
    <row r="41" spans="1:12" ht="15" customHeight="1">
      <c r="A41" s="4" t="s">
        <v>717</v>
      </c>
      <c r="B41" s="4" t="s">
        <v>718</v>
      </c>
      <c r="C41" s="5" t="s">
        <v>77</v>
      </c>
      <c r="D41" s="5" t="s">
        <v>9</v>
      </c>
      <c r="E41" s="5" t="s">
        <v>11</v>
      </c>
      <c r="F41" s="5" t="s">
        <v>11</v>
      </c>
      <c r="G41" s="22" t="str">
        <f>IFERROR(VLOOKUP($A41,[1]계정과목_Review!$D:$J,2,0),"확인필요")</f>
        <v>6100010300</v>
      </c>
      <c r="H41" s="22" t="str">
        <f>IFERROR(VLOOKUP($A41,[1]계정과목_Review!$D:$J,6,0),"확인필요")</f>
        <v>이자수익</v>
      </c>
      <c r="I41" s="22" t="str">
        <f>IFERROR(VLOOKUP($A41,[1]계정과목_Review!$D:$J,3,0),"확인필요")</f>
        <v>EA112000</v>
      </c>
      <c r="J41" s="22" t="str">
        <f>IFERROR(VLOOKUP($A41,[1]계정과목_Review!$D:$J,7,0),"확인필요")</f>
        <v>나.유가증권이자</v>
      </c>
      <c r="K41" s="45"/>
      <c r="L41" s="4" t="s">
        <v>5768</v>
      </c>
    </row>
    <row r="42" spans="1:12" ht="15" customHeight="1">
      <c r="A42" s="4" t="s">
        <v>719</v>
      </c>
      <c r="B42" s="4" t="s">
        <v>720</v>
      </c>
      <c r="C42" s="5" t="s">
        <v>77</v>
      </c>
      <c r="D42" s="5" t="s">
        <v>9</v>
      </c>
      <c r="E42" s="5" t="s">
        <v>11</v>
      </c>
      <c r="F42" s="5" t="s">
        <v>11</v>
      </c>
      <c r="G42" s="22" t="str">
        <f>IFERROR(VLOOKUP($A42,[1]계정과목_Review!$D:$J,2,0),"확인필요")</f>
        <v>6100010300</v>
      </c>
      <c r="H42" s="22" t="str">
        <f>IFERROR(VLOOKUP($A42,[1]계정과목_Review!$D:$J,6,0),"확인필요")</f>
        <v>이자수익</v>
      </c>
      <c r="I42" s="22" t="str">
        <f>IFERROR(VLOOKUP($A42,[1]계정과목_Review!$D:$J,3,0),"확인필요")</f>
        <v>EA112000</v>
      </c>
      <c r="J42" s="22" t="str">
        <f>IFERROR(VLOOKUP($A42,[1]계정과목_Review!$D:$J,7,0),"확인필요")</f>
        <v>나.유가증권이자</v>
      </c>
      <c r="K42" s="45"/>
      <c r="L42" s="4" t="s">
        <v>5769</v>
      </c>
    </row>
    <row r="43" spans="1:12" ht="15" customHeight="1">
      <c r="A43" s="4" t="s">
        <v>721</v>
      </c>
      <c r="B43" s="4" t="s">
        <v>722</v>
      </c>
      <c r="C43" s="5" t="s">
        <v>77</v>
      </c>
      <c r="D43" s="5" t="s">
        <v>9</v>
      </c>
      <c r="E43" s="5" t="s">
        <v>11</v>
      </c>
      <c r="F43" s="5" t="s">
        <v>11</v>
      </c>
      <c r="G43" s="22" t="str">
        <f>IFERROR(VLOOKUP($A43,[1]계정과목_Review!$D:$J,2,0),"확인필요")</f>
        <v>6300030100</v>
      </c>
      <c r="H43" s="22" t="str">
        <f>IFERROR(VLOOKUP($A43,[1]계정과목_Review!$D:$J,6,0),"확인필요")</f>
        <v>관계기업투자처분이익</v>
      </c>
      <c r="I43" s="22" t="str">
        <f>IFERROR(VLOOKUP($A43,[1]계정과목_Review!$D:$J,3,0),"확인필요")</f>
        <v>EA480000</v>
      </c>
      <c r="J43" s="22" t="str">
        <f>IFERROR(VLOOKUP($A43,[1]계정과목_Review!$D:$J,7,0),"확인필요")</f>
        <v>다.유가증권매매이익</v>
      </c>
      <c r="K43" s="45"/>
      <c r="L43" s="4" t="s">
        <v>5770</v>
      </c>
    </row>
    <row r="44" spans="1:12" ht="15" customHeight="1">
      <c r="A44" s="4" t="s">
        <v>723</v>
      </c>
      <c r="B44" s="4" t="s">
        <v>724</v>
      </c>
      <c r="C44" s="5" t="s">
        <v>77</v>
      </c>
      <c r="D44" s="5" t="s">
        <v>9</v>
      </c>
      <c r="E44" s="5" t="s">
        <v>11</v>
      </c>
      <c r="F44" s="5" t="s">
        <v>11</v>
      </c>
      <c r="G44" s="22" t="str">
        <f>IFERROR(VLOOKUP($A44,[1]계정과목_Review!$D:$J,2,0),"확인필요")</f>
        <v>6300020100</v>
      </c>
      <c r="H44" s="22" t="str">
        <f>IFERROR(VLOOKUP($A44,[1]계정과목_Review!$D:$J,6,0),"확인필요")</f>
        <v>지분법평가이익</v>
      </c>
      <c r="I44" s="22" t="str">
        <f>IFERROR(VLOOKUP($A44,[1]계정과목_Review!$D:$J,3,0),"확인필요")</f>
        <v>E19D0000</v>
      </c>
      <c r="J44" s="22" t="str">
        <f>IFERROR(VLOOKUP($A44,[1]계정과목_Review!$D:$J,7,0),"확인필요")</f>
        <v>자.지분법평가이익</v>
      </c>
      <c r="K44" s="45" t="s">
        <v>5533</v>
      </c>
      <c r="L44" s="4" t="s">
        <v>5771</v>
      </c>
    </row>
    <row r="45" spans="1:12" ht="15" hidden="1" customHeight="1">
      <c r="A45" s="11" t="s">
        <v>725</v>
      </c>
      <c r="B45" s="11" t="s">
        <v>726</v>
      </c>
      <c r="C45" s="14" t="s">
        <v>77</v>
      </c>
      <c r="D45" s="14" t="s">
        <v>9</v>
      </c>
      <c r="E45" s="14" t="s">
        <v>11</v>
      </c>
      <c r="F45" s="14" t="s">
        <v>10</v>
      </c>
      <c r="G45" s="14"/>
      <c r="H45" s="14"/>
      <c r="I45" s="14"/>
      <c r="J45" s="14"/>
      <c r="K45" s="11" t="s">
        <v>5503</v>
      </c>
      <c r="L45" s="11" t="s">
        <v>5772</v>
      </c>
    </row>
    <row r="46" spans="1:12" ht="15" hidden="1" customHeight="1">
      <c r="A46" s="11" t="s">
        <v>727</v>
      </c>
      <c r="B46" s="11" t="s">
        <v>728</v>
      </c>
      <c r="C46" s="14" t="s">
        <v>77</v>
      </c>
      <c r="D46" s="14" t="s">
        <v>9</v>
      </c>
      <c r="E46" s="14" t="s">
        <v>10</v>
      </c>
      <c r="F46" s="14" t="s">
        <v>10</v>
      </c>
      <c r="G46" s="14"/>
      <c r="H46" s="14"/>
      <c r="I46" s="14"/>
      <c r="J46" s="14"/>
      <c r="K46" s="11" t="s">
        <v>5523</v>
      </c>
      <c r="L46" s="11" t="s">
        <v>5773</v>
      </c>
    </row>
    <row r="47" spans="1:12" ht="15" hidden="1" customHeight="1">
      <c r="A47" s="11" t="s">
        <v>729</v>
      </c>
      <c r="B47" s="11" t="s">
        <v>730</v>
      </c>
      <c r="C47" s="14" t="s">
        <v>77</v>
      </c>
      <c r="D47" s="14" t="s">
        <v>9</v>
      </c>
      <c r="E47" s="14" t="s">
        <v>11</v>
      </c>
      <c r="F47" s="14" t="s">
        <v>10</v>
      </c>
      <c r="G47" s="14"/>
      <c r="H47" s="14"/>
      <c r="I47" s="14"/>
      <c r="J47" s="14"/>
      <c r="K47" s="11" t="s">
        <v>5503</v>
      </c>
      <c r="L47" s="11" t="s">
        <v>5774</v>
      </c>
    </row>
    <row r="48" spans="1:12" ht="15" hidden="1" customHeight="1">
      <c r="A48" s="11" t="s">
        <v>731</v>
      </c>
      <c r="B48" s="11" t="s">
        <v>732</v>
      </c>
      <c r="C48" s="14" t="s">
        <v>77</v>
      </c>
      <c r="D48" s="14" t="s">
        <v>9</v>
      </c>
      <c r="E48" s="14" t="s">
        <v>11</v>
      </c>
      <c r="F48" s="14" t="s">
        <v>10</v>
      </c>
      <c r="G48" s="14"/>
      <c r="H48" s="14"/>
      <c r="I48" s="14"/>
      <c r="J48" s="14"/>
      <c r="K48" s="11" t="s">
        <v>5503</v>
      </c>
      <c r="L48" s="11" t="s">
        <v>5775</v>
      </c>
    </row>
    <row r="49" spans="1:12" ht="15" hidden="1" customHeight="1">
      <c r="A49" s="11" t="s">
        <v>733</v>
      </c>
      <c r="B49" s="11" t="s">
        <v>734</v>
      </c>
      <c r="C49" s="14" t="s">
        <v>77</v>
      </c>
      <c r="D49" s="14" t="s">
        <v>9</v>
      </c>
      <c r="E49" s="14" t="s">
        <v>11</v>
      </c>
      <c r="F49" s="14" t="s">
        <v>5502</v>
      </c>
      <c r="G49" s="16"/>
      <c r="H49" s="16"/>
      <c r="I49" s="16"/>
      <c r="J49" s="16"/>
      <c r="K49" s="46" t="s">
        <v>5529</v>
      </c>
      <c r="L49" s="11" t="s">
        <v>5776</v>
      </c>
    </row>
    <row r="50" spans="1:12" ht="15" hidden="1" customHeight="1">
      <c r="A50" s="11" t="s">
        <v>735</v>
      </c>
      <c r="B50" s="11" t="s">
        <v>736</v>
      </c>
      <c r="C50" s="14" t="s">
        <v>77</v>
      </c>
      <c r="D50" s="14" t="s">
        <v>9</v>
      </c>
      <c r="E50" s="14" t="s">
        <v>11</v>
      </c>
      <c r="F50" s="14" t="s">
        <v>10</v>
      </c>
      <c r="G50" s="14"/>
      <c r="H50" s="14"/>
      <c r="I50" s="14"/>
      <c r="J50" s="14"/>
      <c r="K50" s="11" t="s">
        <v>5503</v>
      </c>
      <c r="L50" s="11" t="s">
        <v>5777</v>
      </c>
    </row>
    <row r="51" spans="1:12" ht="15" hidden="1" customHeight="1">
      <c r="A51" s="11" t="s">
        <v>737</v>
      </c>
      <c r="B51" s="11" t="s">
        <v>738</v>
      </c>
      <c r="C51" s="14" t="s">
        <v>77</v>
      </c>
      <c r="D51" s="14" t="s">
        <v>9</v>
      </c>
      <c r="E51" s="14" t="s">
        <v>11</v>
      </c>
      <c r="F51" s="14" t="s">
        <v>10</v>
      </c>
      <c r="G51" s="14"/>
      <c r="H51" s="14"/>
      <c r="I51" s="14"/>
      <c r="J51" s="14"/>
      <c r="K51" s="11" t="s">
        <v>5503</v>
      </c>
      <c r="L51" s="11" t="s">
        <v>5778</v>
      </c>
    </row>
    <row r="52" spans="1:12" ht="15" customHeight="1">
      <c r="A52" s="4" t="s">
        <v>739</v>
      </c>
      <c r="B52" s="4" t="s">
        <v>740</v>
      </c>
      <c r="C52" s="5" t="s">
        <v>77</v>
      </c>
      <c r="D52" s="5" t="s">
        <v>9</v>
      </c>
      <c r="E52" s="5" t="s">
        <v>11</v>
      </c>
      <c r="F52" s="5" t="s">
        <v>11</v>
      </c>
      <c r="G52" s="22" t="str">
        <f>IFERROR(VLOOKUP($A52,[1]계정과목_Review!$D:$J,2,0),"확인필요")</f>
        <v>4002050100</v>
      </c>
      <c r="H52" s="22" t="str">
        <f>IFERROR(VLOOKUP($A52,[1]계정과목_Review!$D:$J,6,0),"확인필요")</f>
        <v>매도가능금융자산손상차손환입</v>
      </c>
      <c r="I52" s="22" t="str">
        <f>IFERROR(VLOOKUP($A52,[1]계정과목_Review!$D:$J,3,0),"확인필요")</f>
        <v>E2030000</v>
      </c>
      <c r="J52" s="22" t="str">
        <f>IFERROR(VLOOKUP($A52,[1]계정과목_Review!$D:$J,7,0),"확인필요")</f>
        <v>라.유가증권손상차손환입</v>
      </c>
      <c r="K52" s="45"/>
      <c r="L52" s="4" t="s">
        <v>5779</v>
      </c>
    </row>
    <row r="53" spans="1:12" ht="15" customHeight="1">
      <c r="A53" s="4" t="s">
        <v>741</v>
      </c>
      <c r="B53" s="4" t="s">
        <v>742</v>
      </c>
      <c r="C53" s="5" t="s">
        <v>77</v>
      </c>
      <c r="D53" s="5" t="s">
        <v>9</v>
      </c>
      <c r="E53" s="5" t="s">
        <v>11</v>
      </c>
      <c r="F53" s="5" t="s">
        <v>11</v>
      </c>
      <c r="G53" s="22" t="str">
        <f>IFERROR(VLOOKUP($A53,[1]계정과목_Review!$D:$J,2,0),"확인필요")</f>
        <v>4002050100</v>
      </c>
      <c r="H53" s="22" t="str">
        <f>IFERROR(VLOOKUP($A53,[1]계정과목_Review!$D:$J,6,0),"확인필요")</f>
        <v>매도가능금융자산손상차손환입</v>
      </c>
      <c r="I53" s="22" t="str">
        <f>IFERROR(VLOOKUP($A53,[1]계정과목_Review!$D:$J,3,0),"확인필요")</f>
        <v>E2030000</v>
      </c>
      <c r="J53" s="22" t="str">
        <f>IFERROR(VLOOKUP($A53,[1]계정과목_Review!$D:$J,7,0),"확인필요")</f>
        <v>라.유가증권손상차손환입</v>
      </c>
      <c r="K53" s="45"/>
      <c r="L53" s="4" t="s">
        <v>5780</v>
      </c>
    </row>
    <row r="54" spans="1:12" ht="15" customHeight="1">
      <c r="A54" s="4" t="s">
        <v>743</v>
      </c>
      <c r="B54" s="4" t="s">
        <v>744</v>
      </c>
      <c r="C54" s="5" t="s">
        <v>77</v>
      </c>
      <c r="D54" s="5" t="s">
        <v>9</v>
      </c>
      <c r="E54" s="5" t="s">
        <v>11</v>
      </c>
      <c r="F54" s="5" t="s">
        <v>11</v>
      </c>
      <c r="G54" s="22" t="str">
        <f>IFERROR(VLOOKUP($A54,[1]계정과목_Review!$D:$J,2,0),"확인필요")</f>
        <v>4002070100</v>
      </c>
      <c r="H54" s="22" t="str">
        <f>IFERROR(VLOOKUP($A54,[1]계정과목_Review!$D:$J,6,0),"확인필요")</f>
        <v>지분법적용투자주식손상차손환입</v>
      </c>
      <c r="I54" s="22" t="str">
        <f>IFERROR(VLOOKUP($A54,[1]계정과목_Review!$D:$J,3,0),"확인필요")</f>
        <v>E2030000</v>
      </c>
      <c r="J54" s="22" t="str">
        <f>IFERROR(VLOOKUP($A54,[1]계정과목_Review!$D:$J,7,0),"확인필요")</f>
        <v>라.유가증권손상차손환입</v>
      </c>
      <c r="K54" s="45"/>
      <c r="L54" s="4" t="s">
        <v>3978</v>
      </c>
    </row>
    <row r="55" spans="1:12" ht="15" hidden="1" customHeight="1">
      <c r="A55" s="11" t="s">
        <v>745</v>
      </c>
      <c r="B55" s="11" t="s">
        <v>746</v>
      </c>
      <c r="C55" s="14" t="s">
        <v>77</v>
      </c>
      <c r="D55" s="14" t="s">
        <v>9</v>
      </c>
      <c r="E55" s="14" t="s">
        <v>11</v>
      </c>
      <c r="F55" s="14" t="s">
        <v>5502</v>
      </c>
      <c r="G55" s="16"/>
      <c r="H55" s="16"/>
      <c r="I55" s="16"/>
      <c r="J55" s="16"/>
      <c r="K55" s="46" t="s">
        <v>5529</v>
      </c>
      <c r="L55" s="11" t="s">
        <v>5781</v>
      </c>
    </row>
    <row r="56" spans="1:12" ht="15" hidden="1" customHeight="1">
      <c r="A56" s="11" t="s">
        <v>747</v>
      </c>
      <c r="B56" s="11" t="s">
        <v>748</v>
      </c>
      <c r="C56" s="14" t="s">
        <v>77</v>
      </c>
      <c r="D56" s="14" t="s">
        <v>9</v>
      </c>
      <c r="E56" s="14" t="s">
        <v>11</v>
      </c>
      <c r="F56" s="14" t="s">
        <v>10</v>
      </c>
      <c r="G56" s="14"/>
      <c r="H56" s="14"/>
      <c r="I56" s="14"/>
      <c r="J56" s="14"/>
      <c r="K56" s="11" t="s">
        <v>5503</v>
      </c>
      <c r="L56" s="11" t="s">
        <v>5782</v>
      </c>
    </row>
    <row r="57" spans="1:12" ht="15" hidden="1" customHeight="1">
      <c r="A57" s="11" t="s">
        <v>749</v>
      </c>
      <c r="B57" s="11" t="s">
        <v>750</v>
      </c>
      <c r="C57" s="14" t="s">
        <v>77</v>
      </c>
      <c r="D57" s="14" t="s">
        <v>9</v>
      </c>
      <c r="E57" s="14" t="s">
        <v>11</v>
      </c>
      <c r="F57" s="14" t="s">
        <v>5502</v>
      </c>
      <c r="G57" s="16"/>
      <c r="H57" s="16"/>
      <c r="I57" s="16"/>
      <c r="J57" s="16"/>
      <c r="K57" s="46" t="s">
        <v>5529</v>
      </c>
      <c r="L57" s="11" t="s">
        <v>5783</v>
      </c>
    </row>
    <row r="58" spans="1:12" ht="15" customHeight="1">
      <c r="A58" s="11" t="s">
        <v>751</v>
      </c>
      <c r="B58" s="11" t="s">
        <v>752</v>
      </c>
      <c r="C58" s="14" t="s">
        <v>77</v>
      </c>
      <c r="D58" s="14" t="s">
        <v>9</v>
      </c>
      <c r="E58" s="14" t="s">
        <v>10</v>
      </c>
      <c r="F58" s="14" t="s">
        <v>11</v>
      </c>
      <c r="G58" s="14"/>
      <c r="H58" s="14"/>
      <c r="I58" s="14"/>
      <c r="J58" s="14"/>
      <c r="K58" s="11" t="s">
        <v>5523</v>
      </c>
      <c r="L58" s="11" t="s">
        <v>5784</v>
      </c>
    </row>
    <row r="59" spans="1:12" ht="15" hidden="1" customHeight="1">
      <c r="A59" s="11" t="s">
        <v>753</v>
      </c>
      <c r="B59" s="11" t="s">
        <v>754</v>
      </c>
      <c r="C59" s="14" t="s">
        <v>77</v>
      </c>
      <c r="D59" s="14" t="s">
        <v>9</v>
      </c>
      <c r="E59" s="14" t="s">
        <v>11</v>
      </c>
      <c r="F59" s="14" t="s">
        <v>5502</v>
      </c>
      <c r="G59" s="16"/>
      <c r="H59" s="16"/>
      <c r="I59" s="16"/>
      <c r="J59" s="16"/>
      <c r="K59" s="11" t="s">
        <v>5503</v>
      </c>
      <c r="L59" s="11" t="s">
        <v>5785</v>
      </c>
    </row>
    <row r="60" spans="1:12" ht="15" customHeight="1">
      <c r="A60" s="4" t="s">
        <v>755</v>
      </c>
      <c r="B60" s="4" t="s">
        <v>756</v>
      </c>
      <c r="C60" s="5" t="s">
        <v>77</v>
      </c>
      <c r="D60" s="5" t="s">
        <v>9</v>
      </c>
      <c r="E60" s="5" t="s">
        <v>11</v>
      </c>
      <c r="F60" s="5" t="s">
        <v>11</v>
      </c>
      <c r="G60" s="22" t="str">
        <f>IFERROR(VLOOKUP($A60,[1]계정과목_Review!$D:$J,2,0),"확인필요")</f>
        <v>4001070100</v>
      </c>
      <c r="H60" s="22" t="str">
        <f>IFERROR(VLOOKUP($A60,[1]계정과목_Review!$D:$J,6,0),"확인필요")</f>
        <v>기타매출</v>
      </c>
      <c r="I60" s="22" t="str">
        <f>IFERROR(VLOOKUP($A60,[1]계정과목_Review!$D:$J,3,0),"확인필요")</f>
        <v>E1820000</v>
      </c>
      <c r="J60" s="22" t="str">
        <f>IFERROR(VLOOKUP($A60,[1]계정과목_Review!$D:$J,7,0),"확인필요")</f>
        <v>나.기타 수입수수료</v>
      </c>
      <c r="K60" s="45"/>
      <c r="L60" s="4" t="s">
        <v>5786</v>
      </c>
    </row>
    <row r="61" spans="1:12" ht="15" customHeight="1">
      <c r="A61" s="11" t="s">
        <v>757</v>
      </c>
      <c r="B61" s="11" t="s">
        <v>758</v>
      </c>
      <c r="C61" s="14" t="s">
        <v>77</v>
      </c>
      <c r="D61" s="14" t="s">
        <v>9</v>
      </c>
      <c r="E61" s="14" t="s">
        <v>10</v>
      </c>
      <c r="F61" s="14" t="s">
        <v>11</v>
      </c>
      <c r="G61" s="14"/>
      <c r="H61" s="14"/>
      <c r="I61" s="14"/>
      <c r="J61" s="14"/>
      <c r="K61" s="11" t="s">
        <v>5523</v>
      </c>
      <c r="L61" s="11" t="s">
        <v>3915</v>
      </c>
    </row>
    <row r="62" spans="1:12" ht="15" customHeight="1">
      <c r="A62" s="4" t="s">
        <v>759</v>
      </c>
      <c r="B62" s="4" t="s">
        <v>760</v>
      </c>
      <c r="C62" s="5" t="s">
        <v>77</v>
      </c>
      <c r="D62" s="5" t="s">
        <v>9</v>
      </c>
      <c r="E62" s="5" t="s">
        <v>11</v>
      </c>
      <c r="F62" s="5" t="s">
        <v>11</v>
      </c>
      <c r="G62" s="22" t="str">
        <f>IFERROR(VLOOKUP($A62,[1]계정과목_Review!$D:$J,2,0),"확인필요")</f>
        <v>6100010210</v>
      </c>
      <c r="H62" s="22" t="str">
        <f>IFERROR(VLOOKUP($A62,[1]계정과목_Review!$D:$J,6,0),"확인필요")</f>
        <v>이자수익-현금(예금)</v>
      </c>
      <c r="I62" s="22" t="str">
        <f>IFERROR(VLOOKUP($A62,[1]계정과목_Review!$D:$J,3,0),"확인필요")</f>
        <v>E1111000</v>
      </c>
      <c r="J62" s="22" t="str">
        <f>IFERROR(VLOOKUP($A62,[1]계정과목_Review!$D:$J,7,0),"확인필요")</f>
        <v>⑴예적금이자</v>
      </c>
      <c r="K62" s="45"/>
      <c r="L62" s="4" t="s">
        <v>3918</v>
      </c>
    </row>
    <row r="63" spans="1:12" ht="15" customHeight="1">
      <c r="A63" s="4" t="s">
        <v>761</v>
      </c>
      <c r="B63" s="4" t="s">
        <v>762</v>
      </c>
      <c r="C63" s="5" t="s">
        <v>77</v>
      </c>
      <c r="D63" s="5" t="s">
        <v>9</v>
      </c>
      <c r="E63" s="5" t="s">
        <v>11</v>
      </c>
      <c r="F63" s="5" t="s">
        <v>11</v>
      </c>
      <c r="G63" s="22" t="str">
        <f>IFERROR(VLOOKUP($A63,[1]계정과목_Review!$D:$J,2,0),"확인필요")</f>
        <v>6100010220</v>
      </c>
      <c r="H63" s="22" t="str">
        <f>IFERROR(VLOOKUP($A63,[1]계정과목_Review!$D:$J,6,0),"확인필요")</f>
        <v>이자수익-현금(MMF)</v>
      </c>
      <c r="I63" s="22" t="str">
        <f>IFERROR(VLOOKUP($A63,[1]계정과목_Review!$D:$J,3,0),"확인필요")</f>
        <v>E1111000</v>
      </c>
      <c r="J63" s="22" t="str">
        <f>IFERROR(VLOOKUP($A63,[1]계정과목_Review!$D:$J,7,0),"확인필요")</f>
        <v>⑴예적금이자</v>
      </c>
      <c r="K63" s="45"/>
      <c r="L63" s="4" t="s">
        <v>3920</v>
      </c>
    </row>
    <row r="64" spans="1:12" ht="15" customHeight="1">
      <c r="A64" s="4" t="s">
        <v>763</v>
      </c>
      <c r="B64" s="4" t="s">
        <v>764</v>
      </c>
      <c r="C64" s="5" t="s">
        <v>77</v>
      </c>
      <c r="D64" s="5" t="s">
        <v>9</v>
      </c>
      <c r="E64" s="5" t="s">
        <v>11</v>
      </c>
      <c r="F64" s="5" t="s">
        <v>11</v>
      </c>
      <c r="G64" s="22" t="str">
        <f>IFERROR(VLOOKUP($A64,[1]계정과목_Review!$D:$J,2,0),"확인필요")</f>
        <v>6100010230</v>
      </c>
      <c r="H64" s="22" t="str">
        <f>IFERROR(VLOOKUP($A64,[1]계정과목_Review!$D:$J,6,0),"확인필요")</f>
        <v>이자수익-현금(MMDA)</v>
      </c>
      <c r="I64" s="22" t="str">
        <f>IFERROR(VLOOKUP($A64,[1]계정과목_Review!$D:$J,3,0),"확인필요")</f>
        <v>E1111000</v>
      </c>
      <c r="J64" s="22" t="str">
        <f>IFERROR(VLOOKUP($A64,[1]계정과목_Review!$D:$J,7,0),"확인필요")</f>
        <v>⑴예적금이자</v>
      </c>
      <c r="K64" s="45"/>
      <c r="L64" s="4" t="s">
        <v>3922</v>
      </c>
    </row>
    <row r="65" spans="1:12" ht="15" customHeight="1">
      <c r="A65" s="4" t="s">
        <v>765</v>
      </c>
      <c r="B65" s="4" t="s">
        <v>766</v>
      </c>
      <c r="C65" s="5" t="s">
        <v>77</v>
      </c>
      <c r="D65" s="5" t="s">
        <v>9</v>
      </c>
      <c r="E65" s="5" t="s">
        <v>11</v>
      </c>
      <c r="F65" s="5" t="s">
        <v>11</v>
      </c>
      <c r="G65" s="22" t="str">
        <f>IFERROR(VLOOKUP($A65,[1]계정과목_Review!$D:$J,2,0),"확인필요")</f>
        <v>6100010240</v>
      </c>
      <c r="H65" s="22" t="str">
        <f>IFERROR(VLOOKUP($A65,[1]계정과목_Review!$D:$J,6,0),"확인필요")</f>
        <v>이자수익-현금(채권)</v>
      </c>
      <c r="I65" s="22" t="str">
        <f>IFERROR(VLOOKUP($A65,[1]계정과목_Review!$D:$J,3,0),"확인필요")</f>
        <v>E1111000</v>
      </c>
      <c r="J65" s="22" t="str">
        <f>IFERROR(VLOOKUP($A65,[1]계정과목_Review!$D:$J,7,0),"확인필요")</f>
        <v>⑴예적금이자</v>
      </c>
      <c r="K65" s="45"/>
      <c r="L65" s="4" t="s">
        <v>3924</v>
      </c>
    </row>
    <row r="66" spans="1:12" ht="15" customHeight="1">
      <c r="A66" s="4" t="s">
        <v>767</v>
      </c>
      <c r="B66" s="4" t="s">
        <v>768</v>
      </c>
      <c r="C66" s="5" t="s">
        <v>77</v>
      </c>
      <c r="D66" s="5" t="s">
        <v>9</v>
      </c>
      <c r="E66" s="5" t="s">
        <v>11</v>
      </c>
      <c r="F66" s="5" t="s">
        <v>11</v>
      </c>
      <c r="G66" s="15">
        <v>6100010300</v>
      </c>
      <c r="H66" s="15" t="s">
        <v>5521</v>
      </c>
      <c r="I66" s="15" t="s">
        <v>4942</v>
      </c>
      <c r="J66" s="15" t="s">
        <v>4943</v>
      </c>
      <c r="K66" s="45"/>
      <c r="L66" s="4" t="s">
        <v>5787</v>
      </c>
    </row>
    <row r="67" spans="1:12" ht="15" hidden="1" customHeight="1">
      <c r="A67" s="11" t="s">
        <v>769</v>
      </c>
      <c r="B67" s="11" t="s">
        <v>770</v>
      </c>
      <c r="C67" s="14" t="s">
        <v>77</v>
      </c>
      <c r="D67" s="14" t="s">
        <v>9</v>
      </c>
      <c r="E67" s="14" t="s">
        <v>11</v>
      </c>
      <c r="F67" s="14" t="s">
        <v>5502</v>
      </c>
      <c r="G67" s="16"/>
      <c r="H67" s="16"/>
      <c r="I67" s="16"/>
      <c r="J67" s="16"/>
      <c r="K67" s="11" t="s">
        <v>5503</v>
      </c>
      <c r="L67" s="11" t="s">
        <v>3926</v>
      </c>
    </row>
    <row r="68" spans="1:12" ht="15" customHeight="1">
      <c r="A68" s="4" t="s">
        <v>771</v>
      </c>
      <c r="B68" s="4" t="s">
        <v>772</v>
      </c>
      <c r="C68" s="5" t="s">
        <v>77</v>
      </c>
      <c r="D68" s="5" t="s">
        <v>9</v>
      </c>
      <c r="E68" s="5" t="s">
        <v>11</v>
      </c>
      <c r="F68" s="5" t="s">
        <v>11</v>
      </c>
      <c r="G68" s="22" t="str">
        <f>IFERROR(VLOOKUP($A68,[1]계정과목_Review!$D:$J,2,0),"확인필요")</f>
        <v>6100010270</v>
      </c>
      <c r="H68" s="22" t="str">
        <f>IFERROR(VLOOKUP($A68,[1]계정과목_Review!$D:$J,6,0),"확인필요")</f>
        <v>이자수익-현금(대여금)</v>
      </c>
      <c r="I68" s="22" t="str">
        <f>IFERROR(VLOOKUP($A68,[1]계정과목_Review!$D:$J,3,0),"확인필요")</f>
        <v>E1111000</v>
      </c>
      <c r="J68" s="22" t="str">
        <f>IFERROR(VLOOKUP($A68,[1]계정과목_Review!$D:$J,7,0),"확인필요")</f>
        <v>⑴예적금이자</v>
      </c>
      <c r="K68" s="45"/>
      <c r="L68" s="4" t="s">
        <v>3928</v>
      </c>
    </row>
    <row r="69" spans="1:12" ht="15" customHeight="1">
      <c r="A69" s="4" t="s">
        <v>773</v>
      </c>
      <c r="B69" s="4" t="s">
        <v>774</v>
      </c>
      <c r="C69" s="5" t="s">
        <v>77</v>
      </c>
      <c r="D69" s="5" t="s">
        <v>9</v>
      </c>
      <c r="E69" s="5" t="s">
        <v>11</v>
      </c>
      <c r="F69" s="5" t="s">
        <v>11</v>
      </c>
      <c r="G69" s="22" t="str">
        <f>IFERROR(VLOOKUP($A69,[1]계정과목_Review!$D:$J,2,0),"확인필요")</f>
        <v>6100020100</v>
      </c>
      <c r="H69" s="22" t="str">
        <f>IFERROR(VLOOKUP($A69,[1]계정과목_Review!$D:$J,6,0),"확인필요")</f>
        <v>현금배당액</v>
      </c>
      <c r="I69" s="22" t="str">
        <f>IFERROR(VLOOKUP($A69,[1]계정과목_Review!$D:$J,3,0),"확인필요")</f>
        <v>E1960000</v>
      </c>
      <c r="J69" s="22" t="str">
        <f>IFERROR(VLOOKUP($A69,[1]계정과목_Review!$D:$J,7,0),"확인필요")</f>
        <v>10.배당금수익</v>
      </c>
      <c r="K69" s="45"/>
      <c r="L69" s="4" t="s">
        <v>5788</v>
      </c>
    </row>
    <row r="70" spans="1:12" ht="15" customHeight="1">
      <c r="A70" s="11" t="s">
        <v>775</v>
      </c>
      <c r="B70" s="11" t="s">
        <v>776</v>
      </c>
      <c r="C70" s="14" t="s">
        <v>77</v>
      </c>
      <c r="D70" s="14" t="s">
        <v>9</v>
      </c>
      <c r="E70" s="14" t="s">
        <v>10</v>
      </c>
      <c r="F70" s="14" t="s">
        <v>11</v>
      </c>
      <c r="G70" s="14"/>
      <c r="H70" s="14"/>
      <c r="I70" s="14"/>
      <c r="J70" s="14"/>
      <c r="K70" s="11" t="s">
        <v>5523</v>
      </c>
      <c r="L70" s="11" t="s">
        <v>5789</v>
      </c>
    </row>
    <row r="71" spans="1:12" ht="15" customHeight="1">
      <c r="A71" s="4" t="s">
        <v>777</v>
      </c>
      <c r="B71" s="4" t="s">
        <v>778</v>
      </c>
      <c r="C71" s="5" t="s">
        <v>77</v>
      </c>
      <c r="D71" s="5" t="s">
        <v>9</v>
      </c>
      <c r="E71" s="5" t="s">
        <v>11</v>
      </c>
      <c r="F71" s="5" t="s">
        <v>11</v>
      </c>
      <c r="G71" s="22" t="str">
        <f>IFERROR(VLOOKUP($A71,[1]계정과목_Review!$D:$J,2,0),"확인필요")</f>
        <v>6100110100</v>
      </c>
      <c r="H71" s="22" t="str">
        <f>IFERROR(VLOOKUP($A71,[1]계정과목_Review!$D:$J,6,0),"확인필요")</f>
        <v>단기매매금융자산처분이익</v>
      </c>
      <c r="I71" s="22" t="str">
        <f>IFERROR(VLOOKUP($A71,[1]계정과목_Review!$D:$J,3,0),"확인필요")</f>
        <v>EA480000</v>
      </c>
      <c r="J71" s="22" t="str">
        <f>IFERROR(VLOOKUP($A71,[1]계정과목_Review!$D:$J,7,0),"확인필요")</f>
        <v>다.유가증권매매이익</v>
      </c>
      <c r="K71" s="45"/>
      <c r="L71" s="4" t="s">
        <v>5790</v>
      </c>
    </row>
    <row r="72" spans="1:12" ht="15" customHeight="1">
      <c r="A72" s="4" t="s">
        <v>779</v>
      </c>
      <c r="B72" s="4" t="s">
        <v>780</v>
      </c>
      <c r="C72" s="5" t="s">
        <v>77</v>
      </c>
      <c r="D72" s="5" t="s">
        <v>9</v>
      </c>
      <c r="E72" s="5" t="s">
        <v>11</v>
      </c>
      <c r="F72" s="5" t="s">
        <v>11</v>
      </c>
      <c r="G72" s="22" t="str">
        <f>IFERROR(VLOOKUP($A72,[1]계정과목_Review!$D:$J,2,0),"확인필요")</f>
        <v>6100110100</v>
      </c>
      <c r="H72" s="22" t="str">
        <f>IFERROR(VLOOKUP($A72,[1]계정과목_Review!$D:$J,6,0),"확인필요")</f>
        <v>단기매매금융자산처분이익</v>
      </c>
      <c r="I72" s="22" t="str">
        <f>IFERROR(VLOOKUP($A72,[1]계정과목_Review!$D:$J,3,0),"확인필요")</f>
        <v>EA480000</v>
      </c>
      <c r="J72" s="22" t="str">
        <f>IFERROR(VLOOKUP($A72,[1]계정과목_Review!$D:$J,7,0),"확인필요")</f>
        <v>다.유가증권매매이익</v>
      </c>
      <c r="K72" s="45"/>
      <c r="L72" s="4" t="s">
        <v>5791</v>
      </c>
    </row>
    <row r="73" spans="1:12" ht="15" customHeight="1">
      <c r="A73" s="11" t="s">
        <v>781</v>
      </c>
      <c r="B73" s="11" t="s">
        <v>782</v>
      </c>
      <c r="C73" s="14" t="s">
        <v>77</v>
      </c>
      <c r="D73" s="14" t="s">
        <v>9</v>
      </c>
      <c r="E73" s="14" t="s">
        <v>10</v>
      </c>
      <c r="F73" s="14" t="s">
        <v>11</v>
      </c>
      <c r="G73" s="14"/>
      <c r="H73" s="14"/>
      <c r="I73" s="14"/>
      <c r="J73" s="14"/>
      <c r="K73" s="11" t="s">
        <v>5523</v>
      </c>
      <c r="L73" s="11" t="s">
        <v>5792</v>
      </c>
    </row>
    <row r="74" spans="1:12" ht="15" customHeight="1">
      <c r="A74" s="4" t="s">
        <v>783</v>
      </c>
      <c r="B74" s="4" t="s">
        <v>784</v>
      </c>
      <c r="C74" s="5" t="s">
        <v>77</v>
      </c>
      <c r="D74" s="5" t="s">
        <v>9</v>
      </c>
      <c r="E74" s="5" t="s">
        <v>11</v>
      </c>
      <c r="F74" s="5" t="s">
        <v>11</v>
      </c>
      <c r="G74" s="22" t="str">
        <f>IFERROR(VLOOKUP($A74,[1]계정과목_Review!$D:$J,2,0),"확인필요")</f>
        <v>6100050200</v>
      </c>
      <c r="H74" s="22" t="str">
        <f>IFERROR(VLOOKUP($A74,[1]계정과목_Review!$D:$J,6,0),"확인필요")</f>
        <v>단기매매금융자산평가이익</v>
      </c>
      <c r="I74" s="22" t="str">
        <f>IFERROR(VLOOKUP($A74,[1]계정과목_Review!$D:$J,3,0),"확인필요")</f>
        <v>E1920000</v>
      </c>
      <c r="J74" s="22" t="str">
        <f>IFERROR(VLOOKUP($A74,[1]계정과목_Review!$D:$J,7,0),"확인필요")</f>
        <v>⑴단기매매금융자산평가이익</v>
      </c>
      <c r="K74" s="45"/>
      <c r="L74" s="4" t="s">
        <v>5793</v>
      </c>
    </row>
    <row r="75" spans="1:12" ht="15" customHeight="1">
      <c r="A75" s="4" t="s">
        <v>785</v>
      </c>
      <c r="B75" s="4" t="s">
        <v>786</v>
      </c>
      <c r="C75" s="5" t="s">
        <v>77</v>
      </c>
      <c r="D75" s="5" t="s">
        <v>9</v>
      </c>
      <c r="E75" s="5" t="s">
        <v>11</v>
      </c>
      <c r="F75" s="5" t="s">
        <v>11</v>
      </c>
      <c r="G75" s="22" t="str">
        <f>IFERROR(VLOOKUP($A75,[1]계정과목_Review!$D:$J,2,0),"확인필요")</f>
        <v>6100050200</v>
      </c>
      <c r="H75" s="22" t="str">
        <f>IFERROR(VLOOKUP($A75,[1]계정과목_Review!$D:$J,6,0),"확인필요")</f>
        <v>단기매매금융자산평가이익</v>
      </c>
      <c r="I75" s="22" t="str">
        <f>IFERROR(VLOOKUP($A75,[1]계정과목_Review!$D:$J,3,0),"확인필요")</f>
        <v>E1920000</v>
      </c>
      <c r="J75" s="22" t="str">
        <f>IFERROR(VLOOKUP($A75,[1]계정과목_Review!$D:$J,7,0),"확인필요")</f>
        <v>⑴단기매매금융자산평가이익</v>
      </c>
      <c r="K75" s="45"/>
      <c r="L75" s="4" t="s">
        <v>5794</v>
      </c>
    </row>
    <row r="76" spans="1:12" ht="15" customHeight="1">
      <c r="A76" s="4" t="s">
        <v>787</v>
      </c>
      <c r="B76" s="4" t="s">
        <v>788</v>
      </c>
      <c r="C76" s="5" t="s">
        <v>77</v>
      </c>
      <c r="D76" s="5" t="s">
        <v>9</v>
      </c>
      <c r="E76" s="5" t="s">
        <v>11</v>
      </c>
      <c r="F76" s="5" t="s">
        <v>11</v>
      </c>
      <c r="G76" s="22" t="str">
        <f>IFERROR(VLOOKUP($A76,[1]계정과목_Review!$D:$J,2,0),"확인필요")</f>
        <v>4002040300</v>
      </c>
      <c r="H76" s="22" t="str">
        <f>IFERROR(VLOOKUP($A76,[1]계정과목_Review!$D:$J,6,0),"확인필요")</f>
        <v>대손충당금환입-기타</v>
      </c>
      <c r="I76" s="22" t="str">
        <f>IFERROR(VLOOKUP($A76,[1]계정과목_Review!$D:$J,3,0),"확인필요")</f>
        <v>E1970000</v>
      </c>
      <c r="J76" s="22" t="str">
        <f>IFERROR(VLOOKUP($A76,[1]계정과목_Review!$D:$J,7,0),"확인필요")</f>
        <v>사.대손충당금 환입</v>
      </c>
      <c r="K76" s="45"/>
      <c r="L76" s="4" t="s">
        <v>3090</v>
      </c>
    </row>
    <row r="77" spans="1:12" ht="15" customHeight="1">
      <c r="A77" s="11" t="s">
        <v>789</v>
      </c>
      <c r="B77" s="11" t="s">
        <v>790</v>
      </c>
      <c r="C77" s="14" t="s">
        <v>77</v>
      </c>
      <c r="D77" s="14" t="s">
        <v>9</v>
      </c>
      <c r="E77" s="14" t="s">
        <v>10</v>
      </c>
      <c r="F77" s="14" t="s">
        <v>11</v>
      </c>
      <c r="G77" s="14"/>
      <c r="H77" s="14"/>
      <c r="I77" s="14"/>
      <c r="J77" s="14"/>
      <c r="K77" s="11" t="s">
        <v>5523</v>
      </c>
      <c r="L77" s="11" t="s">
        <v>5795</v>
      </c>
    </row>
    <row r="78" spans="1:12" ht="15" hidden="1" customHeight="1">
      <c r="A78" s="11" t="s">
        <v>791</v>
      </c>
      <c r="B78" s="11" t="s">
        <v>792</v>
      </c>
      <c r="C78" s="14" t="s">
        <v>77</v>
      </c>
      <c r="D78" s="14" t="s">
        <v>9</v>
      </c>
      <c r="E78" s="14" t="s">
        <v>11</v>
      </c>
      <c r="F78" s="14" t="s">
        <v>5502</v>
      </c>
      <c r="G78" s="16"/>
      <c r="H78" s="16"/>
      <c r="I78" s="16"/>
      <c r="J78" s="16"/>
      <c r="K78" s="11" t="s">
        <v>5503</v>
      </c>
      <c r="L78" s="11" t="s">
        <v>5796</v>
      </c>
    </row>
    <row r="79" spans="1:12" ht="15" customHeight="1">
      <c r="A79" s="11" t="s">
        <v>793</v>
      </c>
      <c r="B79" s="11" t="s">
        <v>794</v>
      </c>
      <c r="C79" s="14" t="s">
        <v>8</v>
      </c>
      <c r="D79" s="14" t="s">
        <v>9</v>
      </c>
      <c r="E79" s="14" t="s">
        <v>10</v>
      </c>
      <c r="F79" s="14" t="s">
        <v>11</v>
      </c>
      <c r="G79" s="14"/>
      <c r="H79" s="14"/>
      <c r="I79" s="14"/>
      <c r="J79" s="14"/>
      <c r="K79" s="11" t="s">
        <v>5523</v>
      </c>
      <c r="L79" s="11" t="s">
        <v>5797</v>
      </c>
    </row>
    <row r="80" spans="1:12" ht="15" customHeight="1">
      <c r="A80" s="11" t="s">
        <v>795</v>
      </c>
      <c r="B80" s="11" t="s">
        <v>796</v>
      </c>
      <c r="C80" s="14" t="s">
        <v>8</v>
      </c>
      <c r="D80" s="14" t="s">
        <v>9</v>
      </c>
      <c r="E80" s="14" t="s">
        <v>10</v>
      </c>
      <c r="F80" s="14" t="s">
        <v>11</v>
      </c>
      <c r="G80" s="14"/>
      <c r="H80" s="14"/>
      <c r="I80" s="14"/>
      <c r="J80" s="14"/>
      <c r="K80" s="11" t="s">
        <v>5523</v>
      </c>
      <c r="L80" s="11" t="s">
        <v>5798</v>
      </c>
    </row>
    <row r="81" spans="1:12" ht="15" customHeight="1">
      <c r="A81" s="4" t="s">
        <v>797</v>
      </c>
      <c r="B81" s="4" t="s">
        <v>798</v>
      </c>
      <c r="C81" s="5" t="s">
        <v>8</v>
      </c>
      <c r="D81" s="5" t="s">
        <v>9</v>
      </c>
      <c r="E81" s="5" t="s">
        <v>11</v>
      </c>
      <c r="F81" s="5" t="s">
        <v>11</v>
      </c>
      <c r="G81" s="22" t="str">
        <f>IFERROR(VLOOKUP($A81,[1]계정과목_Review!$D:$J,2,0),"확인필요")</f>
        <v>6200070100</v>
      </c>
      <c r="H81" s="22" t="str">
        <f>IFERROR(VLOOKUP($A81,[1]계정과목_Review!$D:$J,6,0),"확인필요")</f>
        <v>매도가능금융자산처분손실</v>
      </c>
      <c r="I81" s="22" t="str">
        <f>IFERROR(VLOOKUP($A81,[1]계정과목_Review!$D:$J,3,0),"확인필요")</f>
        <v>F2612000</v>
      </c>
      <c r="J81" s="22" t="str">
        <f>IFERROR(VLOOKUP($A81,[1]계정과목_Review!$D:$J,7,0),"확인필요")</f>
        <v>⑵투자유가증권처분손실</v>
      </c>
      <c r="K81" s="45"/>
      <c r="L81" s="4" t="s">
        <v>5799</v>
      </c>
    </row>
    <row r="82" spans="1:12" ht="15" customHeight="1">
      <c r="A82" s="4" t="s">
        <v>799</v>
      </c>
      <c r="B82" s="4" t="s">
        <v>800</v>
      </c>
      <c r="C82" s="5" t="s">
        <v>8</v>
      </c>
      <c r="D82" s="5" t="s">
        <v>9</v>
      </c>
      <c r="E82" s="5" t="s">
        <v>11</v>
      </c>
      <c r="F82" s="5" t="s">
        <v>11</v>
      </c>
      <c r="G82" s="22" t="str">
        <f>IFERROR(VLOOKUP($A82,[1]계정과목_Review!$D:$J,2,0),"확인필요")</f>
        <v>6200070100</v>
      </c>
      <c r="H82" s="22" t="str">
        <f>IFERROR(VLOOKUP($A82,[1]계정과목_Review!$D:$J,6,0),"확인필요")</f>
        <v>매도가능금융자산처분손실</v>
      </c>
      <c r="I82" s="22" t="str">
        <f>IFERROR(VLOOKUP($A82,[1]계정과목_Review!$D:$J,3,0),"확인필요")</f>
        <v>F2632000</v>
      </c>
      <c r="J82" s="22" t="str">
        <f>IFERROR(VLOOKUP($A82,[1]계정과목_Review!$D:$J,7,0),"확인필요")</f>
        <v>⑵투자유가증권처분손실</v>
      </c>
      <c r="K82" s="45"/>
      <c r="L82" s="4" t="s">
        <v>5800</v>
      </c>
    </row>
    <row r="83" spans="1:12" ht="15" customHeight="1">
      <c r="A83" s="4" t="s">
        <v>801</v>
      </c>
      <c r="B83" s="4" t="s">
        <v>802</v>
      </c>
      <c r="C83" s="5" t="s">
        <v>8</v>
      </c>
      <c r="D83" s="5" t="s">
        <v>9</v>
      </c>
      <c r="E83" s="5" t="s">
        <v>11</v>
      </c>
      <c r="F83" s="5" t="s">
        <v>11</v>
      </c>
      <c r="G83" s="22" t="str">
        <f>IFERROR(VLOOKUP($A83,[1]계정과목_Review!$D:$J,2,0),"확인필요")</f>
        <v>6400010100</v>
      </c>
      <c r="H83" s="22" t="str">
        <f>IFERROR(VLOOKUP($A83,[1]계정과목_Review!$D:$J,6,0),"확인필요")</f>
        <v>지분법적용투자주식처분손실</v>
      </c>
      <c r="I83" s="22" t="str">
        <f>IFERROR(VLOOKUP($A83,[1]계정과목_Review!$D:$J,3,0),"확인필요")</f>
        <v>F2612000</v>
      </c>
      <c r="J83" s="22" t="str">
        <f>IFERROR(VLOOKUP($A83,[1]계정과목_Review!$D:$J,7,0),"확인필요")</f>
        <v>⑵투자유가증권처분손실</v>
      </c>
      <c r="K83" s="45"/>
      <c r="L83" s="4" t="s">
        <v>5801</v>
      </c>
    </row>
    <row r="84" spans="1:12" ht="15" customHeight="1">
      <c r="A84" s="4" t="s">
        <v>803</v>
      </c>
      <c r="B84" s="4" t="s">
        <v>804</v>
      </c>
      <c r="C84" s="5" t="s">
        <v>8</v>
      </c>
      <c r="D84" s="5" t="s">
        <v>9</v>
      </c>
      <c r="E84" s="5" t="s">
        <v>11</v>
      </c>
      <c r="F84" s="5" t="s">
        <v>11</v>
      </c>
      <c r="G84" s="22" t="str">
        <f>IFERROR(VLOOKUP($A84,[1]계정과목_Review!$D:$J,2,0),"확인필요")</f>
        <v>6400020100</v>
      </c>
      <c r="H84" s="22" t="str">
        <f>IFERROR(VLOOKUP($A84,[1]계정과목_Review!$D:$J,6,0),"확인필요")</f>
        <v>지분법평가손실</v>
      </c>
      <c r="I84" s="22" t="str">
        <f>IFERROR(VLOOKUP($A84,[1]계정과목_Review!$D:$J,3,0),"확인필요")</f>
        <v>F2623000</v>
      </c>
      <c r="J84" s="22" t="str">
        <f>IFERROR(VLOOKUP($A84,[1]계정과목_Review!$D:$J,7,0),"확인필요")</f>
        <v>⑶지분법평가손실</v>
      </c>
      <c r="K84" s="45" t="s">
        <v>5533</v>
      </c>
      <c r="L84" s="4" t="s">
        <v>5802</v>
      </c>
    </row>
    <row r="85" spans="1:12" ht="15" customHeight="1">
      <c r="A85" s="4" t="s">
        <v>805</v>
      </c>
      <c r="B85" s="4" t="s">
        <v>806</v>
      </c>
      <c r="C85" s="5" t="s">
        <v>8</v>
      </c>
      <c r="D85" s="5" t="s">
        <v>9</v>
      </c>
      <c r="E85" s="5" t="s">
        <v>11</v>
      </c>
      <c r="F85" s="5" t="s">
        <v>11</v>
      </c>
      <c r="G85" s="15">
        <v>6200070100</v>
      </c>
      <c r="H85" s="15" t="s">
        <v>5524</v>
      </c>
      <c r="I85" s="15" t="s">
        <v>5337</v>
      </c>
      <c r="J85" s="15" t="s">
        <v>5338</v>
      </c>
      <c r="K85" s="45"/>
      <c r="L85" s="4" t="s">
        <v>5803</v>
      </c>
    </row>
    <row r="86" spans="1:12" ht="15" customHeight="1">
      <c r="A86" s="4" t="s">
        <v>807</v>
      </c>
      <c r="B86" s="4" t="s">
        <v>808</v>
      </c>
      <c r="C86" s="5" t="s">
        <v>8</v>
      </c>
      <c r="D86" s="5" t="s">
        <v>9</v>
      </c>
      <c r="E86" s="5" t="s">
        <v>11</v>
      </c>
      <c r="F86" s="5" t="s">
        <v>11</v>
      </c>
      <c r="G86" s="22" t="str">
        <f>IFERROR(VLOOKUP($A86,[1]계정과목_Review!$D:$J,2,0),"확인필요")</f>
        <v>5002010100</v>
      </c>
      <c r="H86" s="22" t="str">
        <f>IFERROR(VLOOKUP($A86,[1]계정과목_Review!$D:$J,6,0),"확인필요")</f>
        <v>매도가능금융자산손상차손</v>
      </c>
      <c r="I86" s="22" t="str">
        <f>IFERROR(VLOOKUP($A86,[1]계정과목_Review!$D:$J,3,0),"확인필요")</f>
        <v>F2614000</v>
      </c>
      <c r="J86" s="22" t="str">
        <f>IFERROR(VLOOKUP($A86,[1]계정과목_Review!$D:$J,7,0),"확인필요")</f>
        <v>⑷투자유가증권손상차손</v>
      </c>
      <c r="K86" s="45"/>
      <c r="L86" s="4" t="s">
        <v>5804</v>
      </c>
    </row>
    <row r="87" spans="1:12" ht="15" customHeight="1">
      <c r="A87" s="4" t="s">
        <v>809</v>
      </c>
      <c r="B87" s="4" t="s">
        <v>810</v>
      </c>
      <c r="C87" s="5" t="s">
        <v>8</v>
      </c>
      <c r="D87" s="5" t="s">
        <v>9</v>
      </c>
      <c r="E87" s="5" t="s">
        <v>11</v>
      </c>
      <c r="F87" s="5" t="s">
        <v>11</v>
      </c>
      <c r="G87" s="22" t="str">
        <f>IFERROR(VLOOKUP($A87,[1]계정과목_Review!$D:$J,2,0),"확인필요")</f>
        <v>5002010100</v>
      </c>
      <c r="H87" s="22" t="str">
        <f>IFERROR(VLOOKUP($A87,[1]계정과목_Review!$D:$J,6,0),"확인필요")</f>
        <v>매도가능금융자산손상차손</v>
      </c>
      <c r="I87" s="22" t="str">
        <f>IFERROR(VLOOKUP($A87,[1]계정과목_Review!$D:$J,3,0),"확인필요")</f>
        <v>F2614000</v>
      </c>
      <c r="J87" s="22" t="str">
        <f>IFERROR(VLOOKUP($A87,[1]계정과목_Review!$D:$J,7,0),"확인필요")</f>
        <v>⑷투자유가증권손상차손</v>
      </c>
      <c r="K87" s="45"/>
      <c r="L87" s="4" t="s">
        <v>5805</v>
      </c>
    </row>
    <row r="88" spans="1:12" ht="15" customHeight="1">
      <c r="A88" s="4" t="s">
        <v>811</v>
      </c>
      <c r="B88" s="4" t="s">
        <v>812</v>
      </c>
      <c r="C88" s="5" t="s">
        <v>8</v>
      </c>
      <c r="D88" s="5" t="s">
        <v>9</v>
      </c>
      <c r="E88" s="5" t="s">
        <v>11</v>
      </c>
      <c r="F88" s="5" t="s">
        <v>11</v>
      </c>
      <c r="G88" s="22" t="str">
        <f>IFERROR(VLOOKUP($A88,[1]계정과목_Review!$D:$J,2,0),"확인필요")</f>
        <v>5002020100</v>
      </c>
      <c r="H88" s="22" t="str">
        <f>IFERROR(VLOOKUP($A88,[1]계정과목_Review!$D:$J,6,0),"확인필요")</f>
        <v>관계기업투자자산손상차손</v>
      </c>
      <c r="I88" s="22" t="str">
        <f>IFERROR(VLOOKUP($A88,[1]계정과목_Review!$D:$J,3,0),"확인필요")</f>
        <v>F2614000</v>
      </c>
      <c r="J88" s="22" t="str">
        <f>IFERROR(VLOOKUP($A88,[1]계정과목_Review!$D:$J,7,0),"확인필요")</f>
        <v>⑷투자유가증권손상차손</v>
      </c>
      <c r="K88" s="45"/>
      <c r="L88" s="4" t="s">
        <v>5806</v>
      </c>
    </row>
    <row r="89" spans="1:12" ht="15" customHeight="1">
      <c r="A89" s="4" t="s">
        <v>813</v>
      </c>
      <c r="B89" s="4" t="s">
        <v>814</v>
      </c>
      <c r="C89" s="5" t="s">
        <v>8</v>
      </c>
      <c r="D89" s="5" t="s">
        <v>9</v>
      </c>
      <c r="E89" s="5" t="s">
        <v>11</v>
      </c>
      <c r="F89" s="5" t="s">
        <v>11</v>
      </c>
      <c r="G89" s="15" t="s">
        <v>4050</v>
      </c>
      <c r="H89" s="15" t="s">
        <v>4049</v>
      </c>
      <c r="I89" s="15" t="s">
        <v>5341</v>
      </c>
      <c r="J89" s="15" t="s">
        <v>5342</v>
      </c>
      <c r="K89" s="45" t="s">
        <v>5530</v>
      </c>
      <c r="L89" s="4" t="s">
        <v>5807</v>
      </c>
    </row>
    <row r="90" spans="1:12" ht="15" customHeight="1">
      <c r="A90" s="11" t="s">
        <v>815</v>
      </c>
      <c r="B90" s="11" t="s">
        <v>816</v>
      </c>
      <c r="C90" s="14" t="s">
        <v>8</v>
      </c>
      <c r="D90" s="14" t="s">
        <v>9</v>
      </c>
      <c r="E90" s="14" t="s">
        <v>10</v>
      </c>
      <c r="F90" s="14" t="s">
        <v>11</v>
      </c>
      <c r="G90" s="14"/>
      <c r="H90" s="14"/>
      <c r="I90" s="14"/>
      <c r="J90" s="14"/>
      <c r="K90" s="11" t="s">
        <v>5523</v>
      </c>
      <c r="L90" s="11" t="s">
        <v>5808</v>
      </c>
    </row>
    <row r="91" spans="1:12" ht="15" customHeight="1">
      <c r="A91" s="4" t="s">
        <v>817</v>
      </c>
      <c r="B91" s="4" t="s">
        <v>818</v>
      </c>
      <c r="C91" s="5" t="s">
        <v>8</v>
      </c>
      <c r="D91" s="5" t="s">
        <v>9</v>
      </c>
      <c r="E91" s="5" t="s">
        <v>11</v>
      </c>
      <c r="F91" s="5" t="s">
        <v>11</v>
      </c>
      <c r="G91" s="15">
        <v>6200070100</v>
      </c>
      <c r="H91" s="15" t="s">
        <v>5524</v>
      </c>
      <c r="I91" s="15" t="str">
        <f>IFERROR(VLOOKUP($A91,[1]계정과목_Review!$D:$J,3,0),"확인필요")</f>
        <v>FA560000</v>
      </c>
      <c r="J91" s="15" t="str">
        <f>IFERROR(VLOOKUP($A91,[1]계정과목_Review!$D:$J,7,0),"확인필요")</f>
        <v>다.유가증권매매손실</v>
      </c>
      <c r="K91" s="45"/>
      <c r="L91" s="4" t="s">
        <v>5809</v>
      </c>
    </row>
    <row r="92" spans="1:12" ht="15" customHeight="1">
      <c r="A92" s="4" t="s">
        <v>819</v>
      </c>
      <c r="B92" s="4" t="s">
        <v>820</v>
      </c>
      <c r="C92" s="5" t="s">
        <v>8</v>
      </c>
      <c r="D92" s="5" t="s">
        <v>9</v>
      </c>
      <c r="E92" s="5" t="s">
        <v>11</v>
      </c>
      <c r="F92" s="5" t="s">
        <v>11</v>
      </c>
      <c r="G92" s="15">
        <v>6400020100</v>
      </c>
      <c r="H92" s="15" t="s">
        <v>5525</v>
      </c>
      <c r="I92" s="15" t="str">
        <f>IFERROR(VLOOKUP($A92,[1]계정과목_Review!$D:$J,3,0),"확인필요")</f>
        <v>FA571000</v>
      </c>
      <c r="J92" s="15" t="str">
        <f>IFERROR(VLOOKUP($A92,[1]계정과목_Review!$D:$J,7,0),"확인필요")</f>
        <v>타.지분법평가손실</v>
      </c>
      <c r="K92" s="45" t="s">
        <v>5533</v>
      </c>
      <c r="L92" s="4" t="s">
        <v>5810</v>
      </c>
    </row>
    <row r="93" spans="1:12" ht="15" customHeight="1">
      <c r="A93" s="4" t="s">
        <v>821</v>
      </c>
      <c r="B93" s="4" t="s">
        <v>822</v>
      </c>
      <c r="C93" s="5" t="s">
        <v>8</v>
      </c>
      <c r="D93" s="5" t="s">
        <v>9</v>
      </c>
      <c r="E93" s="5" t="s">
        <v>11</v>
      </c>
      <c r="F93" s="5" t="s">
        <v>11</v>
      </c>
      <c r="G93" s="15">
        <v>5002010100</v>
      </c>
      <c r="H93" s="15" t="s">
        <v>5526</v>
      </c>
      <c r="I93" s="15" t="str">
        <f>IFERROR(VLOOKUP($A93,[1]계정과목_Review!$D:$J,3,0),"확인필요")</f>
        <v>F2AA2000</v>
      </c>
      <c r="J93" s="15" t="str">
        <f>IFERROR(VLOOKUP($A93,[1]계정과목_Review!$D:$J,7,0),"확인필요")</f>
        <v>라.유가증권손상차손</v>
      </c>
      <c r="K93" s="45"/>
      <c r="L93" s="4" t="s">
        <v>5811</v>
      </c>
    </row>
    <row r="94" spans="1:12" ht="15" customHeight="1">
      <c r="A94" s="4" t="s">
        <v>823</v>
      </c>
      <c r="B94" s="47" t="s">
        <v>5532</v>
      </c>
      <c r="C94" s="5" t="s">
        <v>8</v>
      </c>
      <c r="D94" s="5" t="s">
        <v>9</v>
      </c>
      <c r="E94" s="5" t="s">
        <v>11</v>
      </c>
      <c r="F94" s="5" t="s">
        <v>11</v>
      </c>
      <c r="G94" s="15">
        <v>5001190780</v>
      </c>
      <c r="H94" s="15" t="s">
        <v>5535</v>
      </c>
      <c r="I94" s="15" t="s">
        <v>5480</v>
      </c>
      <c r="J94" s="15" t="s">
        <v>5481</v>
      </c>
      <c r="K94" s="45" t="s">
        <v>5534</v>
      </c>
      <c r="L94" s="47" t="s">
        <v>5812</v>
      </c>
    </row>
    <row r="95" spans="1:12" ht="15" customHeight="1">
      <c r="A95" s="4" t="s">
        <v>825</v>
      </c>
      <c r="B95" s="4" t="s">
        <v>826</v>
      </c>
      <c r="C95" s="5" t="s">
        <v>8</v>
      </c>
      <c r="D95" s="5" t="s">
        <v>9</v>
      </c>
      <c r="E95" s="5" t="s">
        <v>11</v>
      </c>
      <c r="F95" s="5" t="s">
        <v>11</v>
      </c>
      <c r="G95" s="22" t="str">
        <f>IFERROR(VLOOKUP($A95,[1]계정과목_Review!$D:$J,2,0),"확인필요")</f>
        <v>5001070162</v>
      </c>
      <c r="H95" s="22" t="str">
        <f>IFERROR(VLOOKUP($A95,[1]계정과목_Review!$D:$J,6,0),"확인필요")</f>
        <v>대손상각비-대손손실</v>
      </c>
      <c r="I95" s="22" t="str">
        <f>IFERROR(VLOOKUP($A95,[1]계정과목_Review!$D:$J,3,0),"확인필요")</f>
        <v>F2A72000</v>
      </c>
      <c r="J95" s="22" t="str">
        <f>IFERROR(VLOOKUP($A95,[1]계정과목_Review!$D:$J,7,0),"확인필요")</f>
        <v>가.대손상각비</v>
      </c>
      <c r="K95" s="45"/>
      <c r="L95" s="4" t="s">
        <v>5813</v>
      </c>
    </row>
    <row r="96" spans="1:12" ht="15" customHeight="1">
      <c r="A96" s="4" t="s">
        <v>827</v>
      </c>
      <c r="B96" s="4" t="s">
        <v>748</v>
      </c>
      <c r="C96" s="5" t="s">
        <v>8</v>
      </c>
      <c r="D96" s="5" t="s">
        <v>9</v>
      </c>
      <c r="E96" s="5" t="s">
        <v>11</v>
      </c>
      <c r="F96" s="5" t="s">
        <v>11</v>
      </c>
      <c r="G96" s="22" t="str">
        <f>IFERROR(VLOOKUP($A96,[1]계정과목_Review!$D:$J,2,0),"확인필요")</f>
        <v>5001190780</v>
      </c>
      <c r="H96" s="22" t="str">
        <f>IFERROR(VLOOKUP($A96,[1]계정과목_Review!$D:$J,6,0),"확인필요")</f>
        <v>기타수수료-기타</v>
      </c>
      <c r="I96" s="22" t="str">
        <f>IFERROR(VLOOKUP($A96,[1]계정과목_Review!$D:$J,3,0),"확인필요")</f>
        <v>F2641000</v>
      </c>
      <c r="J96" s="22" t="str">
        <f>IFERROR(VLOOKUP($A96,[1]계정과목_Review!$D:$J,7,0),"확인필요")</f>
        <v>⑴조합관리지급수수료</v>
      </c>
      <c r="K96" s="45"/>
      <c r="L96" s="4" t="s">
        <v>5782</v>
      </c>
    </row>
    <row r="97" spans="1:12" ht="15" customHeight="1">
      <c r="A97" s="4" t="s">
        <v>828</v>
      </c>
      <c r="B97" s="4" t="s">
        <v>829</v>
      </c>
      <c r="C97" s="5" t="s">
        <v>8</v>
      </c>
      <c r="D97" s="5" t="s">
        <v>9</v>
      </c>
      <c r="E97" s="5" t="s">
        <v>11</v>
      </c>
      <c r="F97" s="5" t="s">
        <v>11</v>
      </c>
      <c r="G97" s="22" t="str">
        <f>IFERROR(VLOOKUP($A97,[1]계정과목_Review!$D:$J,2,0),"확인필요")</f>
        <v>5001190780</v>
      </c>
      <c r="H97" s="22" t="str">
        <f>IFERROR(VLOOKUP($A97,[1]계정과목_Review!$D:$J,6,0),"확인필요")</f>
        <v>기타수수료-기타</v>
      </c>
      <c r="I97" s="22" t="str">
        <f>IFERROR(VLOOKUP($A97,[1]계정과목_Review!$D:$J,3,0),"확인필요")</f>
        <v>F2641000</v>
      </c>
      <c r="J97" s="22" t="str">
        <f>IFERROR(VLOOKUP($A97,[1]계정과목_Review!$D:$J,7,0),"확인필요")</f>
        <v>⑴조합관리지급수수료</v>
      </c>
      <c r="K97" s="45"/>
      <c r="L97" s="4" t="s">
        <v>5814</v>
      </c>
    </row>
    <row r="98" spans="1:12" ht="15" customHeight="1">
      <c r="A98" s="4" t="s">
        <v>830</v>
      </c>
      <c r="B98" s="4" t="s">
        <v>831</v>
      </c>
      <c r="C98" s="5" t="s">
        <v>8</v>
      </c>
      <c r="D98" s="5" t="s">
        <v>9</v>
      </c>
      <c r="E98" s="5" t="s">
        <v>11</v>
      </c>
      <c r="F98" s="5" t="s">
        <v>11</v>
      </c>
      <c r="G98" s="22" t="str">
        <f>IFERROR(VLOOKUP($A98,[1]계정과목_Review!$D:$J,2,0),"확인필요")</f>
        <v>5001190430</v>
      </c>
      <c r="H98" s="22" t="str">
        <f>IFERROR(VLOOKUP($A98,[1]계정과목_Review!$D:$J,6,0),"확인필요")</f>
        <v>자문수수료-사업</v>
      </c>
      <c r="I98" s="22" t="str">
        <f>IFERROR(VLOOKUP($A98,[1]계정과목_Review!$D:$J,3,0),"확인필요")</f>
        <v>F2642000</v>
      </c>
      <c r="J98" s="22" t="str">
        <f>IFERROR(VLOOKUP($A98,[1]계정과목_Review!$D:$J,7,0),"확인필요")</f>
        <v>⑵기타신기술금융지급수수료</v>
      </c>
      <c r="K98" s="45"/>
      <c r="L98" s="4" t="s">
        <v>5815</v>
      </c>
    </row>
    <row r="99" spans="1:12" ht="15" customHeight="1">
      <c r="A99" s="4" t="s">
        <v>832</v>
      </c>
      <c r="B99" s="4" t="s">
        <v>833</v>
      </c>
      <c r="C99" s="5" t="s">
        <v>8</v>
      </c>
      <c r="D99" s="5" t="s">
        <v>9</v>
      </c>
      <c r="E99" s="5" t="s">
        <v>11</v>
      </c>
      <c r="F99" s="5" t="s">
        <v>11</v>
      </c>
      <c r="G99" s="15">
        <v>6200070100</v>
      </c>
      <c r="H99" s="15" t="s">
        <v>4028</v>
      </c>
      <c r="I99" s="15" t="str">
        <f>IFERROR(VLOOKUP($A99,[1]계정과목_Review!$D:$J,3,0),"확인필요")</f>
        <v>F2622000</v>
      </c>
      <c r="J99" s="15" t="str">
        <f>IFERROR(VLOOKUP($A99,[1]계정과목_Review!$D:$J,7,0),"확인필요")</f>
        <v>⑵투자유가증권처분손실</v>
      </c>
      <c r="K99" s="45"/>
      <c r="L99" s="4" t="s">
        <v>5816</v>
      </c>
    </row>
    <row r="100" spans="1:12" ht="15" customHeight="1">
      <c r="A100" s="4" t="s">
        <v>834</v>
      </c>
      <c r="B100" s="4" t="s">
        <v>835</v>
      </c>
      <c r="C100" s="5" t="s">
        <v>8</v>
      </c>
      <c r="D100" s="5" t="s">
        <v>9</v>
      </c>
      <c r="E100" s="5" t="s">
        <v>11</v>
      </c>
      <c r="F100" s="5" t="s">
        <v>11</v>
      </c>
      <c r="G100" s="15">
        <v>6400020100</v>
      </c>
      <c r="H100" s="15" t="s">
        <v>4063</v>
      </c>
      <c r="I100" s="15" t="str">
        <f>IFERROR(VLOOKUP($A100,[1]계정과목_Review!$D:$J,3,0),"확인필요")</f>
        <v>F2623000</v>
      </c>
      <c r="J100" s="15" t="str">
        <f>IFERROR(VLOOKUP($A100,[1]계정과목_Review!$D:$J,7,0),"확인필요")</f>
        <v>⑶지분법평가손실</v>
      </c>
      <c r="K100" s="45" t="s">
        <v>5533</v>
      </c>
      <c r="L100" s="4" t="s">
        <v>5817</v>
      </c>
    </row>
    <row r="101" spans="1:12" ht="15" customHeight="1">
      <c r="A101" s="4" t="s">
        <v>836</v>
      </c>
      <c r="B101" s="4" t="s">
        <v>837</v>
      </c>
      <c r="C101" s="5" t="s">
        <v>8</v>
      </c>
      <c r="D101" s="5" t="s">
        <v>9</v>
      </c>
      <c r="E101" s="5" t="s">
        <v>11</v>
      </c>
      <c r="F101" s="5" t="s">
        <v>11</v>
      </c>
      <c r="G101" s="15">
        <v>5002010100</v>
      </c>
      <c r="H101" s="15" t="s">
        <v>4049</v>
      </c>
      <c r="I101" s="15" t="str">
        <f>IFERROR(VLOOKUP($A101,[1]계정과목_Review!$D:$J,3,0),"확인필요")</f>
        <v>F2624000</v>
      </c>
      <c r="J101" s="15" t="str">
        <f>IFERROR(VLOOKUP($A101,[1]계정과목_Review!$D:$J,7,0),"확인필요")</f>
        <v>⑷투자유가증권손상차손</v>
      </c>
      <c r="K101" s="45"/>
      <c r="L101" s="4" t="s">
        <v>5818</v>
      </c>
    </row>
    <row r="102" spans="1:12" ht="15" customHeight="1">
      <c r="A102" s="4" t="s">
        <v>838</v>
      </c>
      <c r="B102" s="4" t="s">
        <v>839</v>
      </c>
      <c r="C102" s="5" t="s">
        <v>8</v>
      </c>
      <c r="D102" s="5" t="s">
        <v>9</v>
      </c>
      <c r="E102" s="5" t="s">
        <v>11</v>
      </c>
      <c r="F102" s="5" t="s">
        <v>11</v>
      </c>
      <c r="G102" s="15">
        <v>6400010100</v>
      </c>
      <c r="H102" s="15" t="s">
        <v>5527</v>
      </c>
      <c r="I102" s="15" t="s">
        <v>5346</v>
      </c>
      <c r="J102" s="15" t="s">
        <v>5338</v>
      </c>
      <c r="K102" s="45"/>
      <c r="L102" s="4" t="s">
        <v>5819</v>
      </c>
    </row>
    <row r="103" spans="1:12" ht="15" customHeight="1">
      <c r="A103" s="4" t="s">
        <v>840</v>
      </c>
      <c r="B103" s="4" t="s">
        <v>841</v>
      </c>
      <c r="C103" s="5" t="s">
        <v>8</v>
      </c>
      <c r="D103" s="5" t="s">
        <v>9</v>
      </c>
      <c r="E103" s="5" t="s">
        <v>11</v>
      </c>
      <c r="F103" s="5" t="s">
        <v>11</v>
      </c>
      <c r="G103" s="15">
        <v>6400010100</v>
      </c>
      <c r="H103" s="15" t="s">
        <v>4052</v>
      </c>
      <c r="I103" s="15" t="s">
        <v>5370</v>
      </c>
      <c r="J103" s="15" t="s">
        <v>5371</v>
      </c>
      <c r="K103" s="45"/>
      <c r="L103" s="4" t="s">
        <v>5820</v>
      </c>
    </row>
    <row r="104" spans="1:12" ht="15" customHeight="1">
      <c r="A104" s="11" t="s">
        <v>842</v>
      </c>
      <c r="B104" s="11" t="s">
        <v>843</v>
      </c>
      <c r="C104" s="14" t="s">
        <v>8</v>
      </c>
      <c r="D104" s="14" t="s">
        <v>9</v>
      </c>
      <c r="E104" s="14" t="s">
        <v>10</v>
      </c>
      <c r="F104" s="14" t="s">
        <v>11</v>
      </c>
      <c r="G104" s="14"/>
      <c r="H104" s="14"/>
      <c r="I104" s="14"/>
      <c r="J104" s="14"/>
      <c r="K104" s="11" t="s">
        <v>5523</v>
      </c>
      <c r="L104" s="11" t="s">
        <v>5821</v>
      </c>
    </row>
    <row r="105" spans="1:12" ht="15" customHeight="1">
      <c r="A105" s="4" t="s">
        <v>844</v>
      </c>
      <c r="B105" s="4" t="s">
        <v>845</v>
      </c>
      <c r="C105" s="5" t="s">
        <v>8</v>
      </c>
      <c r="D105" s="5" t="s">
        <v>9</v>
      </c>
      <c r="E105" s="5" t="s">
        <v>11</v>
      </c>
      <c r="F105" s="5" t="s">
        <v>11</v>
      </c>
      <c r="G105" s="22" t="str">
        <f>IFERROR(VLOOKUP($A105,[1]계정과목_Review!$D:$J,2,0),"확인필요")</f>
        <v>6200070100</v>
      </c>
      <c r="H105" s="22" t="str">
        <f>IFERROR(VLOOKUP($A105,[1]계정과목_Review!$D:$J,6,0),"확인필요")</f>
        <v>매도가능금융자산처분손실</v>
      </c>
      <c r="I105" s="22" t="str">
        <f>IFERROR(VLOOKUP($A105,[1]계정과목_Review!$D:$J,3,0),"확인필요")</f>
        <v>FA560000</v>
      </c>
      <c r="J105" s="22" t="str">
        <f>IFERROR(VLOOKUP($A105,[1]계정과목_Review!$D:$J,7,0),"확인필요")</f>
        <v>다.유가증권매매손실</v>
      </c>
      <c r="K105" s="45"/>
      <c r="L105" s="4" t="s">
        <v>5822</v>
      </c>
    </row>
    <row r="106" spans="1:12" ht="15" customHeight="1">
      <c r="A106" s="4" t="s">
        <v>846</v>
      </c>
      <c r="B106" s="4" t="s">
        <v>847</v>
      </c>
      <c r="C106" s="5" t="s">
        <v>8</v>
      </c>
      <c r="D106" s="5" t="s">
        <v>9</v>
      </c>
      <c r="E106" s="5" t="s">
        <v>11</v>
      </c>
      <c r="F106" s="5" t="s">
        <v>11</v>
      </c>
      <c r="G106" s="22" t="str">
        <f>IFERROR(VLOOKUP($A106,[1]계정과목_Review!$D:$J,2,0),"확인필요")</f>
        <v>6200070100</v>
      </c>
      <c r="H106" s="22" t="str">
        <f>IFERROR(VLOOKUP($A106,[1]계정과목_Review!$D:$J,6,0),"확인필요")</f>
        <v>매도가능금융자산처분손실</v>
      </c>
      <c r="I106" s="22" t="str">
        <f>IFERROR(VLOOKUP($A106,[1]계정과목_Review!$D:$J,3,0),"확인필요")</f>
        <v>FA560000</v>
      </c>
      <c r="J106" s="22" t="str">
        <f>IFERROR(VLOOKUP($A106,[1]계정과목_Review!$D:$J,7,0),"확인필요")</f>
        <v>다.유가증권매매손실</v>
      </c>
      <c r="K106" s="45"/>
      <c r="L106" s="4" t="s">
        <v>5823</v>
      </c>
    </row>
    <row r="107" spans="1:12" ht="15" customHeight="1">
      <c r="A107" s="4" t="s">
        <v>848</v>
      </c>
      <c r="B107" s="4" t="s">
        <v>849</v>
      </c>
      <c r="C107" s="5" t="s">
        <v>8</v>
      </c>
      <c r="D107" s="5" t="s">
        <v>9</v>
      </c>
      <c r="E107" s="5" t="s">
        <v>11</v>
      </c>
      <c r="F107" s="5" t="s">
        <v>11</v>
      </c>
      <c r="G107" s="22" t="str">
        <f>IFERROR(VLOOKUP($A107,[1]계정과목_Review!$D:$J,2,0),"확인필요")</f>
        <v>6400010100</v>
      </c>
      <c r="H107" s="22" t="str">
        <f>IFERROR(VLOOKUP($A107,[1]계정과목_Review!$D:$J,6,0),"확인필요")</f>
        <v>지분법적용투자주식처분손실</v>
      </c>
      <c r="I107" s="22" t="str">
        <f>IFERROR(VLOOKUP($A107,[1]계정과목_Review!$D:$J,3,0),"확인필요")</f>
        <v>FA560000</v>
      </c>
      <c r="J107" s="22" t="str">
        <f>IFERROR(VLOOKUP($A107,[1]계정과목_Review!$D:$J,7,0),"확인필요")</f>
        <v>다.유가증권매매손실</v>
      </c>
      <c r="K107" s="45"/>
      <c r="L107" s="4" t="s">
        <v>4052</v>
      </c>
    </row>
    <row r="108" spans="1:12" ht="15" customHeight="1">
      <c r="A108" s="4" t="s">
        <v>850</v>
      </c>
      <c r="B108" s="4" t="s">
        <v>851</v>
      </c>
      <c r="C108" s="5" t="s">
        <v>8</v>
      </c>
      <c r="D108" s="5" t="s">
        <v>9</v>
      </c>
      <c r="E108" s="5" t="s">
        <v>11</v>
      </c>
      <c r="F108" s="5" t="s">
        <v>11</v>
      </c>
      <c r="G108" s="22" t="str">
        <f>IFERROR(VLOOKUP($A108,[1]계정과목_Review!$D:$J,2,0),"확인필요")</f>
        <v>6400020100</v>
      </c>
      <c r="H108" s="22" t="str">
        <f>IFERROR(VLOOKUP($A108,[1]계정과목_Review!$D:$J,6,0),"확인필요")</f>
        <v>지분법평가손실</v>
      </c>
      <c r="I108" s="22" t="str">
        <f>IFERROR(VLOOKUP($A108,[1]계정과목_Review!$D:$J,3,0),"확인필요")</f>
        <v>F2613000</v>
      </c>
      <c r="J108" s="22" t="str">
        <f>IFERROR(VLOOKUP($A108,[1]계정과목_Review!$D:$J,7,0),"확인필요")</f>
        <v>⑶지분법평가손실</v>
      </c>
      <c r="K108" s="45" t="s">
        <v>5533</v>
      </c>
      <c r="L108" s="4" t="s">
        <v>5824</v>
      </c>
    </row>
    <row r="109" spans="1:12" ht="15" hidden="1" customHeight="1">
      <c r="A109" s="11" t="s">
        <v>852</v>
      </c>
      <c r="B109" s="11" t="s">
        <v>853</v>
      </c>
      <c r="C109" s="14" t="s">
        <v>8</v>
      </c>
      <c r="D109" s="14" t="s">
        <v>9</v>
      </c>
      <c r="E109" s="14" t="s">
        <v>11</v>
      </c>
      <c r="F109" s="14" t="s">
        <v>10</v>
      </c>
      <c r="G109" s="14"/>
      <c r="H109" s="14"/>
      <c r="I109" s="14"/>
      <c r="J109" s="14"/>
      <c r="K109" s="11" t="s">
        <v>5503</v>
      </c>
      <c r="L109" s="11" t="s">
        <v>5825</v>
      </c>
    </row>
    <row r="110" spans="1:12" ht="15" hidden="1" customHeight="1">
      <c r="A110" s="11" t="s">
        <v>854</v>
      </c>
      <c r="B110" s="11" t="s">
        <v>855</v>
      </c>
      <c r="C110" s="14" t="s">
        <v>8</v>
      </c>
      <c r="D110" s="14" t="s">
        <v>9</v>
      </c>
      <c r="E110" s="14" t="s">
        <v>11</v>
      </c>
      <c r="F110" s="14" t="s">
        <v>5502</v>
      </c>
      <c r="G110" s="16"/>
      <c r="H110" s="16"/>
      <c r="I110" s="16"/>
      <c r="J110" s="16"/>
      <c r="K110" s="46" t="s">
        <v>5528</v>
      </c>
      <c r="L110" s="11" t="s">
        <v>5826</v>
      </c>
    </row>
    <row r="111" spans="1:12" ht="15" customHeight="1">
      <c r="A111" s="4" t="s">
        <v>856</v>
      </c>
      <c r="B111" s="4" t="s">
        <v>857</v>
      </c>
      <c r="C111" s="5" t="s">
        <v>8</v>
      </c>
      <c r="D111" s="5" t="s">
        <v>9</v>
      </c>
      <c r="E111" s="5" t="s">
        <v>11</v>
      </c>
      <c r="F111" s="5" t="s">
        <v>11</v>
      </c>
      <c r="G111" s="22" t="str">
        <f>IFERROR(VLOOKUP($A111,[1]계정과목_Review!$D:$J,2,0),"확인필요")</f>
        <v>5002010100</v>
      </c>
      <c r="H111" s="22" t="str">
        <f>IFERROR(VLOOKUP($A111,[1]계정과목_Review!$D:$J,6,0),"확인필요")</f>
        <v>매도가능금융자산손상차손</v>
      </c>
      <c r="I111" s="22" t="str">
        <f>IFERROR(VLOOKUP($A111,[1]계정과목_Review!$D:$J,3,0),"확인필요")</f>
        <v>F2AA2000</v>
      </c>
      <c r="J111" s="22" t="str">
        <f>IFERROR(VLOOKUP($A111,[1]계정과목_Review!$D:$J,7,0),"확인필요")</f>
        <v>라.유가증권손상차손</v>
      </c>
      <c r="K111" s="45"/>
      <c r="L111" s="4" t="s">
        <v>5827</v>
      </c>
    </row>
    <row r="112" spans="1:12" ht="15" customHeight="1">
      <c r="A112" s="4" t="s">
        <v>858</v>
      </c>
      <c r="B112" s="4" t="s">
        <v>859</v>
      </c>
      <c r="C112" s="5" t="s">
        <v>8</v>
      </c>
      <c r="D112" s="5" t="s">
        <v>9</v>
      </c>
      <c r="E112" s="5" t="s">
        <v>11</v>
      </c>
      <c r="F112" s="5" t="s">
        <v>11</v>
      </c>
      <c r="G112" s="22" t="str">
        <f>IFERROR(VLOOKUP($A112,[1]계정과목_Review!$D:$J,2,0),"확인필요")</f>
        <v>5002010100</v>
      </c>
      <c r="H112" s="22" t="str">
        <f>IFERROR(VLOOKUP($A112,[1]계정과목_Review!$D:$J,6,0),"확인필요")</f>
        <v>매도가능금융자산손상차손</v>
      </c>
      <c r="I112" s="22" t="str">
        <f>IFERROR(VLOOKUP($A112,[1]계정과목_Review!$D:$J,3,0),"확인필요")</f>
        <v>F2AA2000</v>
      </c>
      <c r="J112" s="22" t="str">
        <f>IFERROR(VLOOKUP($A112,[1]계정과목_Review!$D:$J,7,0),"확인필요")</f>
        <v>라.유가증권손상차손</v>
      </c>
      <c r="K112" s="45"/>
      <c r="L112" s="4" t="s">
        <v>5828</v>
      </c>
    </row>
    <row r="113" spans="1:12" ht="15" customHeight="1">
      <c r="A113" s="4" t="s">
        <v>860</v>
      </c>
      <c r="B113" s="4" t="s">
        <v>861</v>
      </c>
      <c r="C113" s="5" t="s">
        <v>8</v>
      </c>
      <c r="D113" s="5" t="s">
        <v>9</v>
      </c>
      <c r="E113" s="5" t="s">
        <v>11</v>
      </c>
      <c r="F113" s="5" t="s">
        <v>11</v>
      </c>
      <c r="G113" s="22" t="str">
        <f>IFERROR(VLOOKUP($A113,[1]계정과목_Review!$D:$J,2,0),"확인필요")</f>
        <v>5002020100</v>
      </c>
      <c r="H113" s="22" t="str">
        <f>IFERROR(VLOOKUP($A113,[1]계정과목_Review!$D:$J,6,0),"확인필요")</f>
        <v>관계기업투자자산손상차손</v>
      </c>
      <c r="I113" s="22" t="str">
        <f>IFERROR(VLOOKUP($A113,[1]계정과목_Review!$D:$J,3,0),"확인필요")</f>
        <v>F2AA2000</v>
      </c>
      <c r="J113" s="22" t="str">
        <f>IFERROR(VLOOKUP($A113,[1]계정과목_Review!$D:$J,7,0),"확인필요")</f>
        <v>라.유가증권손상차손</v>
      </c>
      <c r="K113" s="45"/>
      <c r="L113" s="4" t="s">
        <v>5829</v>
      </c>
    </row>
    <row r="114" spans="1:12" ht="15" hidden="1" customHeight="1">
      <c r="A114" s="11" t="s">
        <v>862</v>
      </c>
      <c r="B114" s="11" t="s">
        <v>863</v>
      </c>
      <c r="C114" s="14" t="s">
        <v>8</v>
      </c>
      <c r="D114" s="14" t="s">
        <v>9</v>
      </c>
      <c r="E114" s="14" t="s">
        <v>11</v>
      </c>
      <c r="F114" s="14" t="s">
        <v>10</v>
      </c>
      <c r="G114" s="14"/>
      <c r="H114" s="14"/>
      <c r="I114" s="14"/>
      <c r="J114" s="14"/>
      <c r="K114" s="11" t="s">
        <v>5503</v>
      </c>
      <c r="L114" s="11" t="s">
        <v>5830</v>
      </c>
    </row>
    <row r="115" spans="1:12" ht="15" customHeight="1">
      <c r="A115" s="4" t="s">
        <v>864</v>
      </c>
      <c r="B115" s="4" t="s">
        <v>865</v>
      </c>
      <c r="C115" s="5" t="s">
        <v>8</v>
      </c>
      <c r="D115" s="5" t="s">
        <v>9</v>
      </c>
      <c r="E115" s="5" t="s">
        <v>11</v>
      </c>
      <c r="F115" s="5" t="s">
        <v>11</v>
      </c>
      <c r="G115" s="22" t="str">
        <f>IFERROR(VLOOKUP($A115,[1]계정과목_Review!$D:$J,2,0),"확인필요")</f>
        <v>5001070162</v>
      </c>
      <c r="H115" s="22" t="str">
        <f>IFERROR(VLOOKUP($A115,[1]계정과목_Review!$D:$J,6,0),"확인필요")</f>
        <v>대손상각비-대손손실</v>
      </c>
      <c r="I115" s="22" t="str">
        <f>IFERROR(VLOOKUP($A115,[1]계정과목_Review!$D:$J,3,0),"확인필요")</f>
        <v>F2A70000</v>
      </c>
      <c r="J115" s="22" t="str">
        <f>IFERROR(VLOOKUP($A115,[1]계정과목_Review!$D:$J,7,0),"확인필요")</f>
        <v>아.대손상각비</v>
      </c>
      <c r="K115" s="45"/>
      <c r="L115" s="4" t="s">
        <v>5831</v>
      </c>
    </row>
    <row r="116" spans="1:12" ht="15" customHeight="1">
      <c r="A116" s="4" t="s">
        <v>866</v>
      </c>
      <c r="B116" s="4" t="s">
        <v>867</v>
      </c>
      <c r="C116" s="5" t="s">
        <v>8</v>
      </c>
      <c r="D116" s="5" t="s">
        <v>9</v>
      </c>
      <c r="E116" s="5" t="s">
        <v>11</v>
      </c>
      <c r="F116" s="5" t="s">
        <v>11</v>
      </c>
      <c r="G116" s="22" t="str">
        <f>IFERROR(VLOOKUP($A116,[1]계정과목_Review!$D:$J,2,0),"확인필요")</f>
        <v>5001070162</v>
      </c>
      <c r="H116" s="22" t="str">
        <f>IFERROR(VLOOKUP($A116,[1]계정과목_Review!$D:$J,6,0),"확인필요")</f>
        <v>대손상각비-대손손실</v>
      </c>
      <c r="I116" s="22" t="str">
        <f>IFERROR(VLOOKUP($A116,[1]계정과목_Review!$D:$J,3,0),"확인필요")</f>
        <v>F2A70000</v>
      </c>
      <c r="J116" s="22" t="str">
        <f>IFERROR(VLOOKUP($A116,[1]계정과목_Review!$D:$J,7,0),"확인필요")</f>
        <v>아.대손상각비</v>
      </c>
      <c r="K116" s="45"/>
      <c r="L116" s="4" t="s">
        <v>5832</v>
      </c>
    </row>
    <row r="117" spans="1:12" ht="15" customHeight="1">
      <c r="A117" s="4" t="s">
        <v>868</v>
      </c>
      <c r="B117" s="4" t="s">
        <v>869</v>
      </c>
      <c r="C117" s="5" t="s">
        <v>8</v>
      </c>
      <c r="D117" s="5" t="s">
        <v>9</v>
      </c>
      <c r="E117" s="5" t="s">
        <v>11</v>
      </c>
      <c r="F117" s="5" t="s">
        <v>11</v>
      </c>
      <c r="G117" s="22" t="str">
        <f>IFERROR(VLOOKUP($A117,[1]계정과목_Review!$D:$J,2,0),"확인필요")</f>
        <v>5001070162</v>
      </c>
      <c r="H117" s="22" t="str">
        <f>IFERROR(VLOOKUP($A117,[1]계정과목_Review!$D:$J,6,0),"확인필요")</f>
        <v>대손상각비-대손손실</v>
      </c>
      <c r="I117" s="22" t="str">
        <f>IFERROR(VLOOKUP($A117,[1]계정과목_Review!$D:$J,3,0),"확인필요")</f>
        <v>F2A70000</v>
      </c>
      <c r="J117" s="22" t="str">
        <f>IFERROR(VLOOKUP($A117,[1]계정과목_Review!$D:$J,7,0),"확인필요")</f>
        <v>아.대손상각비</v>
      </c>
      <c r="K117" s="45"/>
      <c r="L117" s="4" t="s">
        <v>5833</v>
      </c>
    </row>
    <row r="118" spans="1:12" ht="15" customHeight="1">
      <c r="A118" s="4" t="s">
        <v>870</v>
      </c>
      <c r="B118" s="4" t="s">
        <v>871</v>
      </c>
      <c r="C118" s="5" t="s">
        <v>8</v>
      </c>
      <c r="D118" s="5" t="s">
        <v>9</v>
      </c>
      <c r="E118" s="5" t="s">
        <v>11</v>
      </c>
      <c r="F118" s="5" t="s">
        <v>11</v>
      </c>
      <c r="G118" s="22" t="str">
        <f>IFERROR(VLOOKUP($A118,[1]계정과목_Review!$D:$J,2,0),"확인필요")</f>
        <v>5001070162</v>
      </c>
      <c r="H118" s="22" t="str">
        <f>IFERROR(VLOOKUP($A118,[1]계정과목_Review!$D:$J,6,0),"확인필요")</f>
        <v>대손상각비-대손손실</v>
      </c>
      <c r="I118" s="22" t="str">
        <f>IFERROR(VLOOKUP($A118,[1]계정과목_Review!$D:$J,3,0),"확인필요")</f>
        <v>F2A70000</v>
      </c>
      <c r="J118" s="22" t="str">
        <f>IFERROR(VLOOKUP($A118,[1]계정과목_Review!$D:$J,7,0),"확인필요")</f>
        <v>아.대손상각비</v>
      </c>
      <c r="K118" s="45"/>
      <c r="L118" s="4" t="s">
        <v>5834</v>
      </c>
    </row>
    <row r="119" spans="1:12" ht="15" hidden="1" customHeight="1">
      <c r="A119" s="11" t="s">
        <v>872</v>
      </c>
      <c r="B119" s="11" t="s">
        <v>873</v>
      </c>
      <c r="C119" s="14" t="s">
        <v>8</v>
      </c>
      <c r="D119" s="14" t="s">
        <v>9</v>
      </c>
      <c r="E119" s="14" t="s">
        <v>11</v>
      </c>
      <c r="F119" s="14" t="s">
        <v>5502</v>
      </c>
      <c r="G119" s="16"/>
      <c r="H119" s="16"/>
      <c r="I119" s="16"/>
      <c r="J119" s="16"/>
      <c r="K119" s="46" t="s">
        <v>5528</v>
      </c>
      <c r="L119" s="11" t="s">
        <v>5835</v>
      </c>
    </row>
    <row r="120" spans="1:12" ht="15" customHeight="1">
      <c r="A120" s="11" t="s">
        <v>874</v>
      </c>
      <c r="B120" s="11" t="s">
        <v>875</v>
      </c>
      <c r="C120" s="14" t="s">
        <v>8</v>
      </c>
      <c r="D120" s="14" t="s">
        <v>9</v>
      </c>
      <c r="E120" s="14" t="s">
        <v>10</v>
      </c>
      <c r="F120" s="14" t="s">
        <v>11</v>
      </c>
      <c r="G120" s="14"/>
      <c r="H120" s="14"/>
      <c r="I120" s="14"/>
      <c r="J120" s="14"/>
      <c r="K120" s="11" t="s">
        <v>5523</v>
      </c>
      <c r="L120" s="11" t="s">
        <v>5836</v>
      </c>
    </row>
    <row r="121" spans="1:12" ht="15" customHeight="1">
      <c r="A121" s="50" t="s">
        <v>876</v>
      </c>
      <c r="B121" s="50" t="s">
        <v>877</v>
      </c>
      <c r="C121" s="51" t="s">
        <v>8</v>
      </c>
      <c r="D121" s="51" t="s">
        <v>9</v>
      </c>
      <c r="E121" s="51" t="s">
        <v>11</v>
      </c>
      <c r="F121" s="51" t="s">
        <v>11</v>
      </c>
      <c r="G121" s="67" t="str">
        <f>IFERROR(VLOOKUP($A121,[1]계정과목_Review!$D:$J,2,0),"확인필요")</f>
        <v>6200010500</v>
      </c>
      <c r="H121" s="67" t="str">
        <f>IFERROR(VLOOKUP($A121,[1]계정과목_Review!$D:$J,6,0),"확인필요")</f>
        <v>이자비용-기타</v>
      </c>
      <c r="I121" s="67" t="str">
        <f>IFERROR(VLOOKUP($A121,[1]계정과목_Review!$D:$J,3,0),"확인필요")</f>
        <v>F2131000</v>
      </c>
      <c r="J121" s="67" t="str">
        <f>IFERROR(VLOOKUP($A121,[1]계정과목_Review!$D:$J,7,0),"확인필요")</f>
        <v>①원화장기차입금이자</v>
      </c>
      <c r="K121" s="53"/>
      <c r="L121" s="4" t="s">
        <v>3989</v>
      </c>
    </row>
    <row r="122" spans="1:12" ht="15" customHeight="1">
      <c r="A122" s="72" t="s">
        <v>878</v>
      </c>
      <c r="B122" s="73" t="s">
        <v>879</v>
      </c>
      <c r="C122" s="74" t="s">
        <v>8</v>
      </c>
      <c r="D122" s="74" t="s">
        <v>9</v>
      </c>
      <c r="E122" s="74" t="s">
        <v>10</v>
      </c>
      <c r="F122" s="74" t="s">
        <v>11</v>
      </c>
      <c r="G122" s="74"/>
      <c r="H122" s="74"/>
      <c r="I122" s="74"/>
      <c r="J122" s="74"/>
      <c r="K122" s="75" t="s">
        <v>5523</v>
      </c>
      <c r="L122" s="48" t="s">
        <v>3409</v>
      </c>
    </row>
    <row r="123" spans="1:12" ht="15" customHeight="1">
      <c r="A123" s="76" t="s">
        <v>880</v>
      </c>
      <c r="B123" s="4" t="s">
        <v>881</v>
      </c>
      <c r="C123" s="5" t="s">
        <v>8</v>
      </c>
      <c r="D123" s="5" t="s">
        <v>9</v>
      </c>
      <c r="E123" s="5" t="s">
        <v>11</v>
      </c>
      <c r="F123" s="5" t="s">
        <v>11</v>
      </c>
      <c r="G123" s="22" t="str">
        <f>IFERROR(VLOOKUP($A123,[1]계정과목_Review!$D:$J,2,0),"확인필요")</f>
        <v>5001190430</v>
      </c>
      <c r="H123" s="22" t="str">
        <f>IFERROR(VLOOKUP($A123,[1]계정과목_Review!$D:$J,6,0),"확인필요")</f>
        <v>자문수수료-사업</v>
      </c>
      <c r="I123" s="22" t="str">
        <f>IFERROR(VLOOKUP($A123,[1]계정과목_Review!$D:$J,3,0),"확인필요")</f>
        <v>F2810000</v>
      </c>
      <c r="J123" s="22" t="str">
        <f>IFERROR(VLOOKUP($A123,[1]계정과목_Review!$D:$J,7,0),"확인필요")</f>
        <v>가.지급수수료</v>
      </c>
      <c r="K123" s="77"/>
      <c r="L123" s="49" t="s">
        <v>5837</v>
      </c>
    </row>
    <row r="124" spans="1:12" ht="15" customHeight="1">
      <c r="A124" s="78" t="s">
        <v>882</v>
      </c>
      <c r="B124" s="79" t="s">
        <v>883</v>
      </c>
      <c r="C124" s="80" t="s">
        <v>8</v>
      </c>
      <c r="D124" s="80" t="s">
        <v>9</v>
      </c>
      <c r="E124" s="80" t="s">
        <v>11</v>
      </c>
      <c r="F124" s="80" t="s">
        <v>11</v>
      </c>
      <c r="G124" s="82" t="str">
        <f>IFERROR(VLOOKUP($A124,[1]계정과목_Review!$D:$J,2,0),"확인필요")</f>
        <v>5001190430</v>
      </c>
      <c r="H124" s="82" t="str">
        <f>IFERROR(VLOOKUP($A124,[1]계정과목_Review!$D:$J,6,0),"확인필요")</f>
        <v>자문수수료-사업</v>
      </c>
      <c r="I124" s="82" t="str">
        <f>IFERROR(VLOOKUP($A124,[1]계정과목_Review!$D:$J,3,0),"확인필요")</f>
        <v>F2810000</v>
      </c>
      <c r="J124" s="82" t="str">
        <f>IFERROR(VLOOKUP($A124,[1]계정과목_Review!$D:$J,7,0),"확인필요")</f>
        <v>가.지급수수료</v>
      </c>
      <c r="K124" s="81"/>
      <c r="L124" s="49" t="s">
        <v>5838</v>
      </c>
    </row>
    <row r="125" spans="1:12" ht="15" customHeight="1">
      <c r="A125" s="11" t="s">
        <v>884</v>
      </c>
      <c r="B125" s="11" t="s">
        <v>885</v>
      </c>
      <c r="C125" s="14" t="s">
        <v>8</v>
      </c>
      <c r="D125" s="14" t="s">
        <v>9</v>
      </c>
      <c r="E125" s="14" t="s">
        <v>10</v>
      </c>
      <c r="F125" s="14" t="s">
        <v>11</v>
      </c>
      <c r="G125" s="14"/>
      <c r="H125" s="14"/>
      <c r="I125" s="14"/>
      <c r="J125" s="14"/>
      <c r="K125" s="11" t="s">
        <v>5523</v>
      </c>
      <c r="L125" s="11" t="s">
        <v>5839</v>
      </c>
    </row>
    <row r="126" spans="1:12" ht="15" customHeight="1">
      <c r="A126" s="4" t="s">
        <v>886</v>
      </c>
      <c r="B126" s="4" t="s">
        <v>887</v>
      </c>
      <c r="C126" s="5" t="s">
        <v>8</v>
      </c>
      <c r="D126" s="5" t="s">
        <v>9</v>
      </c>
      <c r="E126" s="5" t="s">
        <v>11</v>
      </c>
      <c r="F126" s="5" t="s">
        <v>11</v>
      </c>
      <c r="G126" s="22" t="str">
        <f>IFERROR(VLOOKUP($A126,[1]계정과목_Review!$D:$J,2,0),"확인필요")</f>
        <v>6200110100</v>
      </c>
      <c r="H126" s="22" t="str">
        <f>IFERROR(VLOOKUP($A126,[1]계정과목_Review!$D:$J,6,0),"확인필요")</f>
        <v>단기매매금융자산처분손실</v>
      </c>
      <c r="I126" s="22" t="str">
        <f>IFERROR(VLOOKUP($A126,[1]계정과목_Review!$D:$J,3,0),"확인필요")</f>
        <v>FA560000</v>
      </c>
      <c r="J126" s="22" t="str">
        <f>IFERROR(VLOOKUP($A126,[1]계정과목_Review!$D:$J,7,0),"확인필요")</f>
        <v>다.유가증권매매손실</v>
      </c>
      <c r="K126" s="45"/>
      <c r="L126" s="4" t="s">
        <v>5840</v>
      </c>
    </row>
    <row r="127" spans="1:12" ht="15" customHeight="1">
      <c r="A127" s="4" t="s">
        <v>888</v>
      </c>
      <c r="B127" s="4" t="s">
        <v>889</v>
      </c>
      <c r="C127" s="5" t="s">
        <v>8</v>
      </c>
      <c r="D127" s="5" t="s">
        <v>9</v>
      </c>
      <c r="E127" s="5" t="s">
        <v>11</v>
      </c>
      <c r="F127" s="5" t="s">
        <v>11</v>
      </c>
      <c r="G127" s="22" t="str">
        <f>IFERROR(VLOOKUP($A127,[1]계정과목_Review!$D:$J,2,0),"확인필요")</f>
        <v>6200110100</v>
      </c>
      <c r="H127" s="22" t="str">
        <f>IFERROR(VLOOKUP($A127,[1]계정과목_Review!$D:$J,6,0),"확인필요")</f>
        <v>단기매매금융자산처분손실</v>
      </c>
      <c r="I127" s="22" t="str">
        <f>IFERROR(VLOOKUP($A127,[1]계정과목_Review!$D:$J,3,0),"확인필요")</f>
        <v>FA560000</v>
      </c>
      <c r="J127" s="22" t="str">
        <f>IFERROR(VLOOKUP($A127,[1]계정과목_Review!$D:$J,7,0),"확인필요")</f>
        <v>다.유가증권매매손실</v>
      </c>
      <c r="K127" s="45"/>
      <c r="L127" s="4" t="s">
        <v>5841</v>
      </c>
    </row>
    <row r="128" spans="1:12" ht="15" customHeight="1">
      <c r="A128" s="11" t="s">
        <v>890</v>
      </c>
      <c r="B128" s="11" t="s">
        <v>891</v>
      </c>
      <c r="C128" s="14" t="s">
        <v>8</v>
      </c>
      <c r="D128" s="14" t="s">
        <v>9</v>
      </c>
      <c r="E128" s="14" t="s">
        <v>10</v>
      </c>
      <c r="F128" s="14" t="s">
        <v>11</v>
      </c>
      <c r="G128" s="14"/>
      <c r="H128" s="14"/>
      <c r="I128" s="14"/>
      <c r="J128" s="14"/>
      <c r="K128" s="11" t="s">
        <v>5523</v>
      </c>
      <c r="L128" s="11" t="s">
        <v>5842</v>
      </c>
    </row>
    <row r="129" spans="1:12" ht="15" customHeight="1">
      <c r="A129" s="4" t="s">
        <v>892</v>
      </c>
      <c r="B129" s="4" t="s">
        <v>893</v>
      </c>
      <c r="C129" s="5" t="s">
        <v>8</v>
      </c>
      <c r="D129" s="5" t="s">
        <v>9</v>
      </c>
      <c r="E129" s="5" t="s">
        <v>11</v>
      </c>
      <c r="F129" s="5" t="s">
        <v>11</v>
      </c>
      <c r="G129" s="22" t="str">
        <f>IFERROR(VLOOKUP($A129,[1]계정과목_Review!$D:$J,2,0),"확인필요")</f>
        <v>6200050200</v>
      </c>
      <c r="H129" s="22" t="str">
        <f>IFERROR(VLOOKUP($A129,[1]계정과목_Review!$D:$J,6,0),"확인필요")</f>
        <v>단기매매금융자산평가손실</v>
      </c>
      <c r="I129" s="22" t="str">
        <f>IFERROR(VLOOKUP($A129,[1]계정과목_Review!$D:$J,3,0),"확인필요")</f>
        <v>F2A20000</v>
      </c>
      <c r="J129" s="22" t="str">
        <f>IFERROR(VLOOKUP($A129,[1]계정과목_Review!$D:$J,7,0),"확인필요")</f>
        <v>⑴단기매매금융자산평가손실</v>
      </c>
      <c r="K129" s="45"/>
      <c r="L129" s="4" t="s">
        <v>5843</v>
      </c>
    </row>
    <row r="130" spans="1:12" ht="15" customHeight="1">
      <c r="A130" s="4" t="s">
        <v>894</v>
      </c>
      <c r="B130" s="4" t="s">
        <v>895</v>
      </c>
      <c r="C130" s="5" t="s">
        <v>8</v>
      </c>
      <c r="D130" s="5" t="s">
        <v>9</v>
      </c>
      <c r="E130" s="5" t="s">
        <v>11</v>
      </c>
      <c r="F130" s="5" t="s">
        <v>11</v>
      </c>
      <c r="G130" s="22" t="str">
        <f>IFERROR(VLOOKUP($A130,[1]계정과목_Review!$D:$J,2,0),"확인필요")</f>
        <v>6200050200</v>
      </c>
      <c r="H130" s="22" t="str">
        <f>IFERROR(VLOOKUP($A130,[1]계정과목_Review!$D:$J,6,0),"확인필요")</f>
        <v>단기매매금융자산평가손실</v>
      </c>
      <c r="I130" s="22" t="str">
        <f>IFERROR(VLOOKUP($A130,[1]계정과목_Review!$D:$J,3,0),"확인필요")</f>
        <v>F2A20000</v>
      </c>
      <c r="J130" s="22" t="str">
        <f>IFERROR(VLOOKUP($A130,[1]계정과목_Review!$D:$J,7,0),"확인필요")</f>
        <v>⑴단기매매금융자산평가손실</v>
      </c>
      <c r="K130" s="45"/>
      <c r="L130" s="4" t="s">
        <v>5844</v>
      </c>
    </row>
    <row r="131" spans="1:12" ht="15" customHeight="1">
      <c r="A131" s="11" t="s">
        <v>896</v>
      </c>
      <c r="B131" s="11" t="s">
        <v>897</v>
      </c>
      <c r="C131" s="14" t="s">
        <v>8</v>
      </c>
      <c r="D131" s="14" t="s">
        <v>9</v>
      </c>
      <c r="E131" s="14" t="s">
        <v>10</v>
      </c>
      <c r="F131" s="14" t="s">
        <v>11</v>
      </c>
      <c r="G131" s="14"/>
      <c r="H131" s="14"/>
      <c r="I131" s="14"/>
      <c r="J131" s="14"/>
      <c r="K131" s="11" t="s">
        <v>5523</v>
      </c>
      <c r="L131" s="11" t="s">
        <v>5845</v>
      </c>
    </row>
    <row r="132" spans="1:12" ht="15" customHeight="1">
      <c r="A132" s="4" t="s">
        <v>898</v>
      </c>
      <c r="B132" s="4" t="s">
        <v>899</v>
      </c>
      <c r="C132" s="5" t="s">
        <v>8</v>
      </c>
      <c r="D132" s="5" t="s">
        <v>9</v>
      </c>
      <c r="E132" s="5" t="s">
        <v>11</v>
      </c>
      <c r="F132" s="5" t="s">
        <v>11</v>
      </c>
      <c r="G132" s="22" t="str">
        <f>IFERROR(VLOOKUP($A132,[1]계정과목_Review!$D:$J,2,0),"확인필요")</f>
        <v>6200070100</v>
      </c>
      <c r="H132" s="22" t="str">
        <f>IFERROR(VLOOKUP($A132,[1]계정과목_Review!$D:$J,6,0),"확인필요")</f>
        <v>매도가능금융자산처분손실</v>
      </c>
      <c r="I132" s="22" t="str">
        <f>IFERROR(VLOOKUP($A132,[1]계정과목_Review!$D:$J,3,0),"확인필요")</f>
        <v>FA560000</v>
      </c>
      <c r="J132" s="22" t="str">
        <f>IFERROR(VLOOKUP($A132,[1]계정과목_Review!$D:$J,7,0),"확인필요")</f>
        <v>다.유가증권매매손실</v>
      </c>
      <c r="K132" s="45"/>
      <c r="L132" s="4" t="s">
        <v>5846</v>
      </c>
    </row>
    <row r="133" spans="1:12" ht="15" customHeight="1">
      <c r="A133" s="4" t="s">
        <v>900</v>
      </c>
      <c r="B133" s="4" t="s">
        <v>901</v>
      </c>
      <c r="C133" s="5" t="s">
        <v>8</v>
      </c>
      <c r="D133" s="5" t="s">
        <v>9</v>
      </c>
      <c r="E133" s="5" t="s">
        <v>11</v>
      </c>
      <c r="F133" s="5" t="s">
        <v>11</v>
      </c>
      <c r="G133" s="22" t="str">
        <f>IFERROR(VLOOKUP($A133,[1]계정과목_Review!$D:$J,2,0),"확인필요")</f>
        <v>5002010100</v>
      </c>
      <c r="H133" s="22" t="str">
        <f>IFERROR(VLOOKUP($A133,[1]계정과목_Review!$D:$J,6,0),"확인필요")</f>
        <v>매도가능금융자산손상차손</v>
      </c>
      <c r="I133" s="22" t="str">
        <f>IFERROR(VLOOKUP($A133,[1]계정과목_Review!$D:$J,3,0),"확인필요")</f>
        <v>F2AA2000</v>
      </c>
      <c r="J133" s="22" t="str">
        <f>IFERROR(VLOOKUP($A133,[1]계정과목_Review!$D:$J,7,0),"확인필요")</f>
        <v>라.유가증권손상차손</v>
      </c>
      <c r="K133" s="45"/>
      <c r="L133" s="4" t="s">
        <v>5847</v>
      </c>
    </row>
    <row r="134" spans="1:12" ht="15" hidden="1" customHeight="1">
      <c r="A134" s="11" t="s">
        <v>902</v>
      </c>
      <c r="B134" s="11" t="s">
        <v>903</v>
      </c>
      <c r="C134" s="14" t="s">
        <v>8</v>
      </c>
      <c r="D134" s="14" t="s">
        <v>9</v>
      </c>
      <c r="E134" s="14" t="s">
        <v>11</v>
      </c>
      <c r="F134" s="14" t="s">
        <v>5502</v>
      </c>
      <c r="G134" s="16"/>
      <c r="H134" s="16"/>
      <c r="I134" s="16"/>
      <c r="J134" s="16"/>
      <c r="K134" s="11" t="s">
        <v>5503</v>
      </c>
      <c r="L134" s="11" t="s">
        <v>5848</v>
      </c>
    </row>
    <row r="135" spans="1:12" ht="15" hidden="1" customHeight="1">
      <c r="A135" s="11" t="s">
        <v>904</v>
      </c>
      <c r="B135" s="11" t="s">
        <v>905</v>
      </c>
      <c r="C135" s="14" t="s">
        <v>8</v>
      </c>
      <c r="D135" s="14" t="s">
        <v>9</v>
      </c>
      <c r="E135" s="14" t="s">
        <v>11</v>
      </c>
      <c r="F135" s="14" t="s">
        <v>10</v>
      </c>
      <c r="G135" s="14"/>
      <c r="H135" s="14"/>
      <c r="I135" s="14"/>
      <c r="J135" s="14"/>
      <c r="K135" s="11" t="s">
        <v>5536</v>
      </c>
      <c r="L135" s="11" t="s">
        <v>4063</v>
      </c>
    </row>
    <row r="136" spans="1:12" ht="15" customHeight="1">
      <c r="A136" s="11" t="s">
        <v>906</v>
      </c>
      <c r="B136" s="11" t="s">
        <v>907</v>
      </c>
      <c r="C136" s="14" t="s">
        <v>8</v>
      </c>
      <c r="D136" s="14" t="s">
        <v>9</v>
      </c>
      <c r="E136" s="14" t="s">
        <v>10</v>
      </c>
      <c r="F136" s="14" t="s">
        <v>11</v>
      </c>
      <c r="G136" s="14"/>
      <c r="H136" s="14"/>
      <c r="I136" s="14"/>
      <c r="J136" s="14"/>
      <c r="K136" s="11" t="s">
        <v>5523</v>
      </c>
      <c r="L136" s="11" t="s">
        <v>5849</v>
      </c>
    </row>
    <row r="137" spans="1:12" ht="15" customHeight="1">
      <c r="A137" s="11" t="s">
        <v>908</v>
      </c>
      <c r="B137" s="11" t="s">
        <v>909</v>
      </c>
      <c r="C137" s="14" t="s">
        <v>8</v>
      </c>
      <c r="D137" s="14" t="s">
        <v>9</v>
      </c>
      <c r="E137" s="14" t="s">
        <v>10</v>
      </c>
      <c r="F137" s="14" t="s">
        <v>11</v>
      </c>
      <c r="G137" s="14"/>
      <c r="H137" s="14"/>
      <c r="I137" s="14"/>
      <c r="J137" s="14"/>
      <c r="K137" s="11" t="s">
        <v>5523</v>
      </c>
      <c r="L137" s="11" t="s">
        <v>2866</v>
      </c>
    </row>
    <row r="138" spans="1:12" ht="15" customHeight="1">
      <c r="A138" s="11" t="s">
        <v>910</v>
      </c>
      <c r="B138" s="11" t="s">
        <v>911</v>
      </c>
      <c r="C138" s="14" t="s">
        <v>8</v>
      </c>
      <c r="D138" s="14" t="s">
        <v>9</v>
      </c>
      <c r="E138" s="14" t="s">
        <v>10</v>
      </c>
      <c r="F138" s="14" t="s">
        <v>11</v>
      </c>
      <c r="G138" s="14"/>
      <c r="H138" s="14"/>
      <c r="I138" s="14"/>
      <c r="J138" s="14"/>
      <c r="K138" s="11" t="s">
        <v>5523</v>
      </c>
      <c r="L138" s="11" t="s">
        <v>2866</v>
      </c>
    </row>
    <row r="139" spans="1:12" ht="15" customHeight="1">
      <c r="A139" s="4" t="s">
        <v>912</v>
      </c>
      <c r="B139" s="4" t="s">
        <v>913</v>
      </c>
      <c r="C139" s="5" t="s">
        <v>8</v>
      </c>
      <c r="D139" s="5" t="s">
        <v>9</v>
      </c>
      <c r="E139" s="5" t="s">
        <v>11</v>
      </c>
      <c r="F139" s="5" t="s">
        <v>11</v>
      </c>
      <c r="G139" s="22" t="str">
        <f>IFERROR(VLOOKUP($A139,[1]계정과목_Review!$D:$J,2,0),"확인필요")</f>
        <v>5001010130</v>
      </c>
      <c r="H139" s="22" t="str">
        <f>IFERROR(VLOOKUP($A139,[1]계정과목_Review!$D:$J,6,0),"확인필요")</f>
        <v>급여-종업원</v>
      </c>
      <c r="I139" s="22" t="str">
        <f>IFERROR(VLOOKUP($A139,[1]계정과목_Review!$D:$J,3,0),"확인필요")</f>
        <v>F2910000</v>
      </c>
      <c r="J139" s="22" t="str">
        <f>IFERROR(VLOOKUP($A139,[1]계정과목_Review!$D:$J,7,0),"확인필요")</f>
        <v>가.급 여</v>
      </c>
      <c r="K139" s="45"/>
      <c r="L139" s="4" t="s">
        <v>2873</v>
      </c>
    </row>
    <row r="140" spans="1:12" ht="15" customHeight="1">
      <c r="A140" s="4" t="s">
        <v>914</v>
      </c>
      <c r="B140" s="4" t="s">
        <v>915</v>
      </c>
      <c r="C140" s="5" t="s">
        <v>8</v>
      </c>
      <c r="D140" s="5" t="s">
        <v>9</v>
      </c>
      <c r="E140" s="5" t="s">
        <v>11</v>
      </c>
      <c r="F140" s="5" t="s">
        <v>11</v>
      </c>
      <c r="G140" s="22" t="str">
        <f>IFERROR(VLOOKUP($A140,[1]계정과목_Review!$D:$J,2,0),"확인필요")</f>
        <v>5001010120</v>
      </c>
      <c r="H140" s="22" t="str">
        <f>IFERROR(VLOOKUP($A140,[1]계정과목_Review!$D:$J,6,0),"확인필요")</f>
        <v>급여-사외이사</v>
      </c>
      <c r="I140" s="22" t="str">
        <f>IFERROR(VLOOKUP($A140,[1]계정과목_Review!$D:$J,3,0),"확인필요")</f>
        <v>F2910000</v>
      </c>
      <c r="J140" s="22" t="str">
        <f>IFERROR(VLOOKUP($A140,[1]계정과목_Review!$D:$J,7,0),"확인필요")</f>
        <v>가.급 여</v>
      </c>
      <c r="K140" s="45"/>
      <c r="L140" s="4" t="s">
        <v>2871</v>
      </c>
    </row>
    <row r="141" spans="1:12" ht="15" customHeight="1">
      <c r="A141" s="4" t="s">
        <v>916</v>
      </c>
      <c r="B141" s="4" t="s">
        <v>917</v>
      </c>
      <c r="C141" s="5" t="s">
        <v>8</v>
      </c>
      <c r="D141" s="5" t="s">
        <v>9</v>
      </c>
      <c r="E141" s="5" t="s">
        <v>11</v>
      </c>
      <c r="F141" s="5" t="s">
        <v>11</v>
      </c>
      <c r="G141" s="22" t="str">
        <f>IFERROR(VLOOKUP($A141,[1]계정과목_Review!$D:$J,2,0),"확인필요")</f>
        <v>5001010140</v>
      </c>
      <c r="H141" s="22" t="str">
        <f>IFERROR(VLOOKUP($A141,[1]계정과목_Review!$D:$J,6,0),"확인필요")</f>
        <v>급여-기타</v>
      </c>
      <c r="I141" s="22" t="str">
        <f>IFERROR(VLOOKUP($A141,[1]계정과목_Review!$D:$J,3,0),"확인필요")</f>
        <v>F2910000</v>
      </c>
      <c r="J141" s="22" t="str">
        <f>IFERROR(VLOOKUP($A141,[1]계정과목_Review!$D:$J,7,0),"확인필요")</f>
        <v>가.급 여</v>
      </c>
      <c r="K141" s="45"/>
      <c r="L141" s="4" t="s">
        <v>2876</v>
      </c>
    </row>
    <row r="142" spans="1:12" ht="15" customHeight="1">
      <c r="A142" s="11" t="s">
        <v>918</v>
      </c>
      <c r="B142" s="11" t="s">
        <v>919</v>
      </c>
      <c r="C142" s="14" t="s">
        <v>8</v>
      </c>
      <c r="D142" s="14" t="s">
        <v>9</v>
      </c>
      <c r="E142" s="14" t="s">
        <v>10</v>
      </c>
      <c r="F142" s="14" t="s">
        <v>11</v>
      </c>
      <c r="G142" s="14"/>
      <c r="H142" s="14"/>
      <c r="I142" s="14"/>
      <c r="J142" s="14"/>
      <c r="K142" s="11" t="s">
        <v>5523</v>
      </c>
      <c r="L142" s="11" t="s">
        <v>2889</v>
      </c>
    </row>
    <row r="143" spans="1:12" ht="15" customHeight="1">
      <c r="A143" s="4" t="s">
        <v>920</v>
      </c>
      <c r="B143" s="4" t="s">
        <v>921</v>
      </c>
      <c r="C143" s="5" t="s">
        <v>8</v>
      </c>
      <c r="D143" s="5" t="s">
        <v>9</v>
      </c>
      <c r="E143" s="5" t="s">
        <v>11</v>
      </c>
      <c r="F143" s="5" t="s">
        <v>11</v>
      </c>
      <c r="G143" s="22" t="str">
        <f>IFERROR(VLOOKUP($A143,[1]계정과목_Review!$D:$J,2,0),"확인필요")</f>
        <v>5001010221</v>
      </c>
      <c r="H143" s="22" t="str">
        <f>IFERROR(VLOOKUP($A143,[1]계정과목_Review!$D:$J,6,0),"확인필요")</f>
        <v>상여-지급(임원)</v>
      </c>
      <c r="I143" s="22" t="str">
        <f>IFERROR(VLOOKUP($A143,[1]계정과목_Review!$D:$J,3,0),"확인필요")</f>
        <v>F2910000</v>
      </c>
      <c r="J143" s="22" t="str">
        <f>IFERROR(VLOOKUP($A143,[1]계정과목_Review!$D:$J,7,0),"확인필요")</f>
        <v>가.급 여</v>
      </c>
      <c r="K143" s="45"/>
      <c r="L143" s="4" t="s">
        <v>5850</v>
      </c>
    </row>
    <row r="144" spans="1:12" ht="15" customHeight="1">
      <c r="A144" s="4" t="s">
        <v>922</v>
      </c>
      <c r="B144" s="4" t="s">
        <v>923</v>
      </c>
      <c r="C144" s="5" t="s">
        <v>8</v>
      </c>
      <c r="D144" s="5" t="s">
        <v>9</v>
      </c>
      <c r="E144" s="5" t="s">
        <v>11</v>
      </c>
      <c r="F144" s="5" t="s">
        <v>11</v>
      </c>
      <c r="G144" s="22" t="str">
        <f>IFERROR(VLOOKUP($A144,[1]계정과목_Review!$D:$J,2,0),"확인필요")</f>
        <v>5001010222</v>
      </c>
      <c r="H144" s="22" t="str">
        <f>IFERROR(VLOOKUP($A144,[1]계정과목_Review!$D:$J,6,0),"확인필요")</f>
        <v>상여-지급(종업원)</v>
      </c>
      <c r="I144" s="22" t="str">
        <f>IFERROR(VLOOKUP($A144,[1]계정과목_Review!$D:$J,3,0),"확인필요")</f>
        <v>F2910000</v>
      </c>
      <c r="J144" s="22" t="str">
        <f>IFERROR(VLOOKUP($A144,[1]계정과목_Review!$D:$J,7,0),"확인필요")</f>
        <v>가.급 여</v>
      </c>
      <c r="K144" s="45"/>
      <c r="L144" s="4" t="s">
        <v>5851</v>
      </c>
    </row>
    <row r="145" spans="1:12" ht="15" customHeight="1">
      <c r="A145" s="11" t="s">
        <v>924</v>
      </c>
      <c r="B145" s="11" t="s">
        <v>925</v>
      </c>
      <c r="C145" s="14" t="s">
        <v>8</v>
      </c>
      <c r="D145" s="14" t="s">
        <v>9</v>
      </c>
      <c r="E145" s="14" t="s">
        <v>10</v>
      </c>
      <c r="F145" s="14" t="s">
        <v>11</v>
      </c>
      <c r="G145" s="14"/>
      <c r="H145" s="14"/>
      <c r="I145" s="14"/>
      <c r="J145" s="14"/>
      <c r="K145" s="11" t="s">
        <v>5523</v>
      </c>
      <c r="L145" s="11" t="s">
        <v>2916</v>
      </c>
    </row>
    <row r="146" spans="1:12" ht="15" customHeight="1">
      <c r="A146" s="4" t="s">
        <v>926</v>
      </c>
      <c r="B146" s="4" t="s">
        <v>927</v>
      </c>
      <c r="C146" s="5" t="s">
        <v>8</v>
      </c>
      <c r="D146" s="5" t="s">
        <v>9</v>
      </c>
      <c r="E146" s="5" t="s">
        <v>11</v>
      </c>
      <c r="F146" s="5" t="s">
        <v>11</v>
      </c>
      <c r="G146" s="22" t="str">
        <f>IFERROR(VLOOKUP($A146,[1]계정과목_Review!$D:$J,2,0),"확인필요")</f>
        <v>5001010340</v>
      </c>
      <c r="H146" s="22" t="str">
        <f>IFERROR(VLOOKUP($A146,[1]계정과목_Review!$D:$J,6,0),"확인필요")</f>
        <v>수당-자녀양육비</v>
      </c>
      <c r="I146" s="22" t="str">
        <f>IFERROR(VLOOKUP($A146,[1]계정과목_Review!$D:$J,3,0),"확인필요")</f>
        <v>F2910000</v>
      </c>
      <c r="J146" s="22" t="str">
        <f>IFERROR(VLOOKUP($A146,[1]계정과목_Review!$D:$J,7,0),"확인필요")</f>
        <v>가.급 여</v>
      </c>
      <c r="K146" s="45"/>
      <c r="L146" s="4" t="s">
        <v>2924</v>
      </c>
    </row>
    <row r="147" spans="1:12" ht="15" customHeight="1">
      <c r="A147" s="4" t="s">
        <v>928</v>
      </c>
      <c r="B147" s="4" t="s">
        <v>929</v>
      </c>
      <c r="C147" s="5" t="s">
        <v>8</v>
      </c>
      <c r="D147" s="5" t="s">
        <v>9</v>
      </c>
      <c r="E147" s="5" t="s">
        <v>11</v>
      </c>
      <c r="F147" s="5" t="s">
        <v>11</v>
      </c>
      <c r="G147" s="22" t="str">
        <f>IFERROR(VLOOKUP($A147,[1]계정과목_Review!$D:$J,2,0),"확인필요")</f>
        <v>5001010390</v>
      </c>
      <c r="H147" s="22" t="str">
        <f>IFERROR(VLOOKUP($A147,[1]계정과목_Review!$D:$J,6,0),"확인필요")</f>
        <v>수당-기타</v>
      </c>
      <c r="I147" s="22" t="str">
        <f>IFERROR(VLOOKUP($A147,[1]계정과목_Review!$D:$J,3,0),"확인필요")</f>
        <v>F2910000</v>
      </c>
      <c r="J147" s="22" t="str">
        <f>IFERROR(VLOOKUP($A147,[1]계정과목_Review!$D:$J,7,0),"확인필요")</f>
        <v>가.급 여</v>
      </c>
      <c r="K147" s="45"/>
      <c r="L147" s="4" t="s">
        <v>2934</v>
      </c>
    </row>
    <row r="148" spans="1:12" ht="15" customHeight="1">
      <c r="A148" s="4" t="s">
        <v>930</v>
      </c>
      <c r="B148" s="4" t="s">
        <v>931</v>
      </c>
      <c r="C148" s="5" t="s">
        <v>8</v>
      </c>
      <c r="D148" s="5" t="s">
        <v>9</v>
      </c>
      <c r="E148" s="5" t="s">
        <v>11</v>
      </c>
      <c r="F148" s="5" t="s">
        <v>11</v>
      </c>
      <c r="G148" s="22" t="str">
        <f>IFERROR(VLOOKUP($A148,[1]계정과목_Review!$D:$J,2,0),"확인필요")</f>
        <v>5001010310</v>
      </c>
      <c r="H148" s="22" t="str">
        <f>IFERROR(VLOOKUP($A148,[1]계정과목_Review!$D:$J,6,0),"확인필요")</f>
        <v>수당-연차</v>
      </c>
      <c r="I148" s="22" t="str">
        <f>IFERROR(VLOOKUP($A148,[1]계정과목_Review!$D:$J,3,0),"확인필요")</f>
        <v>F2910000</v>
      </c>
      <c r="J148" s="22" t="str">
        <f>IFERROR(VLOOKUP($A148,[1]계정과목_Review!$D:$J,7,0),"확인필요")</f>
        <v>가.급 여</v>
      </c>
      <c r="K148" s="45"/>
      <c r="L148" s="4" t="s">
        <v>2918</v>
      </c>
    </row>
    <row r="149" spans="1:12" ht="15" customHeight="1">
      <c r="A149" s="11" t="s">
        <v>932</v>
      </c>
      <c r="B149" s="11" t="s">
        <v>933</v>
      </c>
      <c r="C149" s="14" t="s">
        <v>8</v>
      </c>
      <c r="D149" s="14" t="s">
        <v>9</v>
      </c>
      <c r="E149" s="14" t="s">
        <v>10</v>
      </c>
      <c r="F149" s="14" t="s">
        <v>11</v>
      </c>
      <c r="G149" s="14"/>
      <c r="H149" s="14"/>
      <c r="I149" s="14"/>
      <c r="J149" s="14"/>
      <c r="K149" s="11" t="s">
        <v>5523</v>
      </c>
      <c r="L149" s="11" t="s">
        <v>2944</v>
      </c>
    </row>
    <row r="150" spans="1:12" ht="15" customHeight="1">
      <c r="A150" s="4" t="s">
        <v>934</v>
      </c>
      <c r="B150" s="4" t="s">
        <v>935</v>
      </c>
      <c r="C150" s="5" t="s">
        <v>8</v>
      </c>
      <c r="D150" s="5" t="s">
        <v>9</v>
      </c>
      <c r="E150" s="5" t="s">
        <v>11</v>
      </c>
      <c r="F150" s="5" t="s">
        <v>11</v>
      </c>
      <c r="G150" s="22" t="str">
        <f>IFERROR(VLOOKUP($A150,[1]계정과목_Review!$D:$J,2,0),"확인필요")</f>
        <v>5001020110</v>
      </c>
      <c r="H150" s="22" t="str">
        <f>IFERROR(VLOOKUP($A150,[1]계정과목_Review!$D:$J,6,0),"확인필요")</f>
        <v>퇴직급여-임원</v>
      </c>
      <c r="I150" s="22" t="str">
        <f>IFERROR(VLOOKUP($A150,[1]계정과목_Review!$D:$J,3,0),"확인필요")</f>
        <v>F2920000</v>
      </c>
      <c r="J150" s="22" t="str">
        <f>IFERROR(VLOOKUP($A150,[1]계정과목_Review!$D:$J,7,0),"확인필요")</f>
        <v>나.퇴직급여</v>
      </c>
      <c r="K150" s="45"/>
      <c r="L150" s="4" t="s">
        <v>2947</v>
      </c>
    </row>
    <row r="151" spans="1:12" ht="15" customHeight="1">
      <c r="A151" s="4" t="s">
        <v>936</v>
      </c>
      <c r="B151" s="4" t="s">
        <v>937</v>
      </c>
      <c r="C151" s="5" t="s">
        <v>8</v>
      </c>
      <c r="D151" s="5" t="s">
        <v>9</v>
      </c>
      <c r="E151" s="5" t="s">
        <v>11</v>
      </c>
      <c r="F151" s="5" t="s">
        <v>11</v>
      </c>
      <c r="G151" s="22" t="str">
        <f>IFERROR(VLOOKUP($A151,[1]계정과목_Review!$D:$J,2,0),"확인필요")</f>
        <v>5001020120</v>
      </c>
      <c r="H151" s="22" t="str">
        <f>IFERROR(VLOOKUP($A151,[1]계정과목_Review!$D:$J,6,0),"확인필요")</f>
        <v>퇴직급여-종업원</v>
      </c>
      <c r="I151" s="22" t="str">
        <f>IFERROR(VLOOKUP($A151,[1]계정과목_Review!$D:$J,3,0),"확인필요")</f>
        <v>F2920000</v>
      </c>
      <c r="J151" s="22" t="str">
        <f>IFERROR(VLOOKUP($A151,[1]계정과목_Review!$D:$J,7,0),"확인필요")</f>
        <v>나.퇴직급여</v>
      </c>
      <c r="K151" s="45"/>
      <c r="L151" s="4" t="s">
        <v>2949</v>
      </c>
    </row>
    <row r="152" spans="1:12" ht="15" customHeight="1">
      <c r="A152" s="11" t="s">
        <v>938</v>
      </c>
      <c r="B152" s="11" t="s">
        <v>939</v>
      </c>
      <c r="C152" s="14" t="s">
        <v>8</v>
      </c>
      <c r="D152" s="14" t="s">
        <v>9</v>
      </c>
      <c r="E152" s="14" t="s">
        <v>10</v>
      </c>
      <c r="F152" s="14" t="s">
        <v>11</v>
      </c>
      <c r="G152" s="14"/>
      <c r="H152" s="14"/>
      <c r="I152" s="14"/>
      <c r="J152" s="14"/>
      <c r="K152" s="11" t="s">
        <v>5523</v>
      </c>
      <c r="L152" s="11" t="s">
        <v>2958</v>
      </c>
    </row>
    <row r="153" spans="1:12" ht="15" customHeight="1">
      <c r="A153" s="4" t="s">
        <v>940</v>
      </c>
      <c r="B153" s="4" t="s">
        <v>941</v>
      </c>
      <c r="C153" s="5" t="s">
        <v>8</v>
      </c>
      <c r="D153" s="5" t="s">
        <v>9</v>
      </c>
      <c r="E153" s="5" t="s">
        <v>11</v>
      </c>
      <c r="F153" s="5" t="s">
        <v>11</v>
      </c>
      <c r="G153" s="22" t="str">
        <f>IFERROR(VLOOKUP($A153,[1]계정과목_Review!$D:$J,2,0),"확인필요")</f>
        <v>5001040111</v>
      </c>
      <c r="H153" s="22" t="str">
        <f>IFERROR(VLOOKUP($A153,[1]계정과목_Review!$D:$J,6,0),"확인필요")</f>
        <v>복리후생비-회식비(부서)</v>
      </c>
      <c r="I153" s="22" t="str">
        <f>IFERROR(VLOOKUP($A153,[1]계정과목_Review!$D:$J,3,0),"확인필요")</f>
        <v>F2930000</v>
      </c>
      <c r="J153" s="22" t="str">
        <f>IFERROR(VLOOKUP($A153,[1]계정과목_Review!$D:$J,7,0),"확인필요")</f>
        <v>라.복리후생비</v>
      </c>
      <c r="K153" s="45"/>
      <c r="L153" s="4" t="s">
        <v>2961</v>
      </c>
    </row>
    <row r="154" spans="1:12" ht="15" customHeight="1">
      <c r="A154" s="4" t="s">
        <v>942</v>
      </c>
      <c r="B154" s="4" t="s">
        <v>943</v>
      </c>
      <c r="C154" s="5" t="s">
        <v>8</v>
      </c>
      <c r="D154" s="5" t="s">
        <v>9</v>
      </c>
      <c r="E154" s="5" t="s">
        <v>11</v>
      </c>
      <c r="F154" s="5" t="s">
        <v>11</v>
      </c>
      <c r="G154" s="22" t="str">
        <f>IFERROR(VLOOKUP($A154,[1]계정과목_Review!$D:$J,2,0),"확인필요")</f>
        <v>5001040146</v>
      </c>
      <c r="H154" s="22" t="str">
        <f>IFERROR(VLOOKUP($A154,[1]계정과목_Review!$D:$J,6,0),"확인필요")</f>
        <v>복리후생비-생수</v>
      </c>
      <c r="I154" s="22" t="str">
        <f>IFERROR(VLOOKUP($A154,[1]계정과목_Review!$D:$J,3,0),"확인필요")</f>
        <v>F2930000</v>
      </c>
      <c r="J154" s="22" t="str">
        <f>IFERROR(VLOOKUP($A154,[1]계정과목_Review!$D:$J,7,0),"확인필요")</f>
        <v>라.복리후생비</v>
      </c>
      <c r="K154" s="45"/>
      <c r="L154" s="4" t="s">
        <v>2990</v>
      </c>
    </row>
    <row r="155" spans="1:12" ht="15" customHeight="1">
      <c r="A155" s="11" t="s">
        <v>944</v>
      </c>
      <c r="B155" s="11" t="s">
        <v>945</v>
      </c>
      <c r="C155" s="14" t="s">
        <v>8</v>
      </c>
      <c r="D155" s="14" t="s">
        <v>9</v>
      </c>
      <c r="E155" s="14" t="s">
        <v>10</v>
      </c>
      <c r="F155" s="14" t="s">
        <v>11</v>
      </c>
      <c r="G155" s="14"/>
      <c r="H155" s="14"/>
      <c r="I155" s="14"/>
      <c r="J155" s="14"/>
      <c r="K155" s="11" t="s">
        <v>5523</v>
      </c>
      <c r="L155" s="11" t="s">
        <v>2992</v>
      </c>
    </row>
    <row r="156" spans="1:12" ht="15" customHeight="1">
      <c r="A156" s="4" t="s">
        <v>946</v>
      </c>
      <c r="B156" s="4" t="s">
        <v>947</v>
      </c>
      <c r="C156" s="5" t="s">
        <v>8</v>
      </c>
      <c r="D156" s="5" t="s">
        <v>9</v>
      </c>
      <c r="E156" s="5" t="s">
        <v>11</v>
      </c>
      <c r="F156" s="5" t="s">
        <v>11</v>
      </c>
      <c r="G156" s="22" t="str">
        <f>IFERROR(VLOOKUP($A156,[1]계정과목_Review!$D:$J,2,0),"확인필요")</f>
        <v>5001040151</v>
      </c>
      <c r="H156" s="22" t="str">
        <f>IFERROR(VLOOKUP($A156,[1]계정과목_Review!$D:$J,6,0),"확인필요")</f>
        <v>복리후생비-국민연금</v>
      </c>
      <c r="I156" s="22" t="str">
        <f>IFERROR(VLOOKUP($A156,[1]계정과목_Review!$D:$J,3,0),"확인필요")</f>
        <v>F2930000</v>
      </c>
      <c r="J156" s="22" t="str">
        <f>IFERROR(VLOOKUP($A156,[1]계정과목_Review!$D:$J,7,0),"확인필요")</f>
        <v>라.복리후생비</v>
      </c>
      <c r="K156" s="45"/>
      <c r="L156" s="4" t="s">
        <v>2994</v>
      </c>
    </row>
    <row r="157" spans="1:12" ht="15" customHeight="1">
      <c r="A157" s="4" t="s">
        <v>948</v>
      </c>
      <c r="B157" s="4" t="s">
        <v>949</v>
      </c>
      <c r="C157" s="5" t="s">
        <v>8</v>
      </c>
      <c r="D157" s="5" t="s">
        <v>9</v>
      </c>
      <c r="E157" s="5" t="s">
        <v>11</v>
      </c>
      <c r="F157" s="5" t="s">
        <v>11</v>
      </c>
      <c r="G157" s="22" t="str">
        <f>IFERROR(VLOOKUP($A157,[1]계정과목_Review!$D:$J,2,0),"확인필요")</f>
        <v>5001040152</v>
      </c>
      <c r="H157" s="22" t="str">
        <f>IFERROR(VLOOKUP($A157,[1]계정과목_Review!$D:$J,6,0),"확인필요")</f>
        <v>복리후생비-건강보험</v>
      </c>
      <c r="I157" s="22" t="str">
        <f>IFERROR(VLOOKUP($A157,[1]계정과목_Review!$D:$J,3,0),"확인필요")</f>
        <v>F2930000</v>
      </c>
      <c r="J157" s="22" t="str">
        <f>IFERROR(VLOOKUP($A157,[1]계정과목_Review!$D:$J,7,0),"확인필요")</f>
        <v>라.복리후생비</v>
      </c>
      <c r="K157" s="45"/>
      <c r="L157" s="4" t="s">
        <v>2996</v>
      </c>
    </row>
    <row r="158" spans="1:12" ht="15" customHeight="1">
      <c r="A158" s="4" t="s">
        <v>950</v>
      </c>
      <c r="B158" s="4" t="s">
        <v>951</v>
      </c>
      <c r="C158" s="5" t="s">
        <v>8</v>
      </c>
      <c r="D158" s="5" t="s">
        <v>9</v>
      </c>
      <c r="E158" s="5" t="s">
        <v>11</v>
      </c>
      <c r="F158" s="5" t="s">
        <v>11</v>
      </c>
      <c r="G158" s="22" t="str">
        <f>IFERROR(VLOOKUP($A158,[1]계정과목_Review!$D:$J,2,0),"확인필요")</f>
        <v>5001040153</v>
      </c>
      <c r="H158" s="22" t="str">
        <f>IFERROR(VLOOKUP($A158,[1]계정과목_Review!$D:$J,6,0),"확인필요")</f>
        <v>복리후생비-고용보험</v>
      </c>
      <c r="I158" s="22" t="str">
        <f>IFERROR(VLOOKUP($A158,[1]계정과목_Review!$D:$J,3,0),"확인필요")</f>
        <v>F2930000</v>
      </c>
      <c r="J158" s="22" t="str">
        <f>IFERROR(VLOOKUP($A158,[1]계정과목_Review!$D:$J,7,0),"확인필요")</f>
        <v>라.복리후생비</v>
      </c>
      <c r="K158" s="45"/>
      <c r="L158" s="4" t="s">
        <v>2998</v>
      </c>
    </row>
    <row r="159" spans="1:12" ht="15" customHeight="1">
      <c r="A159" s="4" t="s">
        <v>952</v>
      </c>
      <c r="B159" s="4" t="s">
        <v>953</v>
      </c>
      <c r="C159" s="5" t="s">
        <v>8</v>
      </c>
      <c r="D159" s="5" t="s">
        <v>9</v>
      </c>
      <c r="E159" s="5" t="s">
        <v>11</v>
      </c>
      <c r="F159" s="5" t="s">
        <v>11</v>
      </c>
      <c r="G159" s="22" t="str">
        <f>IFERROR(VLOOKUP($A159,[1]계정과목_Review!$D:$J,2,0),"확인필요")</f>
        <v>5001040154</v>
      </c>
      <c r="H159" s="22" t="str">
        <f>IFERROR(VLOOKUP($A159,[1]계정과목_Review!$D:$J,6,0),"확인필요")</f>
        <v>복리후생비-산재보험</v>
      </c>
      <c r="I159" s="22" t="str">
        <f>IFERROR(VLOOKUP($A159,[1]계정과목_Review!$D:$J,3,0),"확인필요")</f>
        <v>F2930000</v>
      </c>
      <c r="J159" s="22" t="str">
        <f>IFERROR(VLOOKUP($A159,[1]계정과목_Review!$D:$J,7,0),"확인필요")</f>
        <v>라.복리후생비</v>
      </c>
      <c r="K159" s="45"/>
      <c r="L159" s="4" t="s">
        <v>3000</v>
      </c>
    </row>
    <row r="160" spans="1:12" ht="15" customHeight="1">
      <c r="A160" s="4" t="s">
        <v>954</v>
      </c>
      <c r="B160" s="4" t="s">
        <v>955</v>
      </c>
      <c r="C160" s="5" t="s">
        <v>8</v>
      </c>
      <c r="D160" s="5" t="s">
        <v>9</v>
      </c>
      <c r="E160" s="5" t="s">
        <v>11</v>
      </c>
      <c r="F160" s="5" t="s">
        <v>11</v>
      </c>
      <c r="G160" s="22" t="str">
        <f>IFERROR(VLOOKUP($A160,[1]계정과목_Review!$D:$J,2,0),"확인필요")</f>
        <v>5001040155</v>
      </c>
      <c r="H160" s="22" t="str">
        <f>IFERROR(VLOOKUP($A160,[1]계정과목_Review!$D:$J,6,0),"확인필요")</f>
        <v>복리후생비-법정복리(기타)</v>
      </c>
      <c r="I160" s="22" t="str">
        <f>IFERROR(VLOOKUP($A160,[1]계정과목_Review!$D:$J,3,0),"확인필요")</f>
        <v>F2930000</v>
      </c>
      <c r="J160" s="22" t="str">
        <f>IFERROR(VLOOKUP($A160,[1]계정과목_Review!$D:$J,7,0),"확인필요")</f>
        <v>라.복리후생비</v>
      </c>
      <c r="K160" s="45"/>
      <c r="L160" s="4" t="s">
        <v>3036</v>
      </c>
    </row>
    <row r="161" spans="1:12" ht="15" customHeight="1">
      <c r="A161" s="11" t="s">
        <v>956</v>
      </c>
      <c r="B161" s="11" t="s">
        <v>957</v>
      </c>
      <c r="C161" s="14" t="s">
        <v>8</v>
      </c>
      <c r="D161" s="14" t="s">
        <v>9</v>
      </c>
      <c r="E161" s="14" t="s">
        <v>10</v>
      </c>
      <c r="F161" s="14" t="s">
        <v>11</v>
      </c>
      <c r="G161" s="14"/>
      <c r="H161" s="14"/>
      <c r="I161" s="14"/>
      <c r="J161" s="14"/>
      <c r="K161" s="11" t="s">
        <v>5523</v>
      </c>
      <c r="L161" s="11" t="s">
        <v>2967</v>
      </c>
    </row>
    <row r="162" spans="1:12" ht="15" customHeight="1">
      <c r="A162" s="4" t="s">
        <v>958</v>
      </c>
      <c r="B162" s="4" t="s">
        <v>959</v>
      </c>
      <c r="C162" s="5" t="s">
        <v>8</v>
      </c>
      <c r="D162" s="5" t="s">
        <v>9</v>
      </c>
      <c r="E162" s="5" t="s">
        <v>11</v>
      </c>
      <c r="F162" s="5" t="s">
        <v>11</v>
      </c>
      <c r="G162" s="22" t="str">
        <f>IFERROR(VLOOKUP($A162,[1]계정과목_Review!$D:$J,2,0),"확인필요")</f>
        <v>5001040123</v>
      </c>
      <c r="H162" s="22" t="str">
        <f>IFERROR(VLOOKUP($A162,[1]계정과목_Review!$D:$J,6,0),"확인필요")</f>
        <v>복리후생비-워크샵(식대등)</v>
      </c>
      <c r="I162" s="22" t="str">
        <f>IFERROR(VLOOKUP($A162,[1]계정과목_Review!$D:$J,3,0),"확인필요")</f>
        <v>F2930000</v>
      </c>
      <c r="J162" s="22" t="str">
        <f>IFERROR(VLOOKUP($A162,[1]계정과목_Review!$D:$J,7,0),"확인필요")</f>
        <v>라.복리후생비</v>
      </c>
      <c r="K162" s="45"/>
      <c r="L162" s="4" t="s">
        <v>2973</v>
      </c>
    </row>
    <row r="163" spans="1:12" ht="15" customHeight="1">
      <c r="A163" s="4" t="s">
        <v>960</v>
      </c>
      <c r="B163" s="4" t="s">
        <v>961</v>
      </c>
      <c r="C163" s="5" t="s">
        <v>8</v>
      </c>
      <c r="D163" s="5" t="s">
        <v>9</v>
      </c>
      <c r="E163" s="5" t="s">
        <v>11</v>
      </c>
      <c r="F163" s="5" t="s">
        <v>11</v>
      </c>
      <c r="G163" s="22" t="str">
        <f>IFERROR(VLOOKUP($A163,[1]계정과목_Review!$D:$J,2,0),"확인필요")</f>
        <v>5001040122</v>
      </c>
      <c r="H163" s="22" t="str">
        <f>IFERROR(VLOOKUP($A163,[1]계정과목_Review!$D:$J,6,0),"확인필요")</f>
        <v>복리후생비-워크샵(교통)</v>
      </c>
      <c r="I163" s="22" t="str">
        <f>IFERROR(VLOOKUP($A163,[1]계정과목_Review!$D:$J,3,0),"확인필요")</f>
        <v>F2930000</v>
      </c>
      <c r="J163" s="22" t="str">
        <f>IFERROR(VLOOKUP($A163,[1]계정과목_Review!$D:$J,7,0),"확인필요")</f>
        <v>라.복리후생비</v>
      </c>
      <c r="K163" s="45"/>
      <c r="L163" s="4" t="s">
        <v>2971</v>
      </c>
    </row>
    <row r="164" spans="1:12" ht="15" customHeight="1">
      <c r="A164" s="4" t="s">
        <v>962</v>
      </c>
      <c r="B164" s="4" t="s">
        <v>963</v>
      </c>
      <c r="C164" s="5" t="s">
        <v>8</v>
      </c>
      <c r="D164" s="5" t="s">
        <v>9</v>
      </c>
      <c r="E164" s="5" t="s">
        <v>11</v>
      </c>
      <c r="F164" s="5" t="s">
        <v>11</v>
      </c>
      <c r="G164" s="22" t="str">
        <f>IFERROR(VLOOKUP($A164,[1]계정과목_Review!$D:$J,2,0),"확인필요")</f>
        <v>5001040121</v>
      </c>
      <c r="H164" s="22" t="str">
        <f>IFERROR(VLOOKUP($A164,[1]계정과목_Review!$D:$J,6,0),"확인필요")</f>
        <v>복리후생비-워크샵(숙박)</v>
      </c>
      <c r="I164" s="22" t="str">
        <f>IFERROR(VLOOKUP($A164,[1]계정과목_Review!$D:$J,3,0),"확인필요")</f>
        <v>F2930000</v>
      </c>
      <c r="J164" s="22" t="str">
        <f>IFERROR(VLOOKUP($A164,[1]계정과목_Review!$D:$J,7,0),"확인필요")</f>
        <v>라.복리후생비</v>
      </c>
      <c r="K164" s="45"/>
      <c r="L164" s="4" t="s">
        <v>2969</v>
      </c>
    </row>
    <row r="165" spans="1:12" ht="15" customHeight="1">
      <c r="A165" s="4" t="s">
        <v>964</v>
      </c>
      <c r="B165" s="4" t="s">
        <v>965</v>
      </c>
      <c r="C165" s="5" t="s">
        <v>8</v>
      </c>
      <c r="D165" s="5" t="s">
        <v>9</v>
      </c>
      <c r="E165" s="5" t="s">
        <v>11</v>
      </c>
      <c r="F165" s="5" t="s">
        <v>11</v>
      </c>
      <c r="G165" s="22" t="str">
        <f>IFERROR(VLOOKUP($A165,[1]계정과목_Review!$D:$J,2,0),"확인필요")</f>
        <v>5001040161</v>
      </c>
      <c r="H165" s="22" t="str">
        <f>IFERROR(VLOOKUP($A165,[1]계정과목_Review!$D:$J,6,0),"확인필요")</f>
        <v>복리후생비-선물</v>
      </c>
      <c r="I165" s="22" t="str">
        <f>IFERROR(VLOOKUP($A165,[1]계정과목_Review!$D:$J,3,0),"확인필요")</f>
        <v>F2930000</v>
      </c>
      <c r="J165" s="22" t="str">
        <f>IFERROR(VLOOKUP($A165,[1]계정과목_Review!$D:$J,7,0),"확인필요")</f>
        <v>라.복리후생비</v>
      </c>
      <c r="K165" s="45"/>
      <c r="L165" s="4" t="s">
        <v>3014</v>
      </c>
    </row>
    <row r="166" spans="1:12" ht="15" customHeight="1">
      <c r="A166" s="4" t="s">
        <v>966</v>
      </c>
      <c r="B166" s="4" t="s">
        <v>967</v>
      </c>
      <c r="C166" s="5" t="s">
        <v>8</v>
      </c>
      <c r="D166" s="5" t="s">
        <v>9</v>
      </c>
      <c r="E166" s="5" t="s">
        <v>11</v>
      </c>
      <c r="F166" s="5" t="s">
        <v>11</v>
      </c>
      <c r="G166" s="22" t="str">
        <f>IFERROR(VLOOKUP($A166,[1]계정과목_Review!$D:$J,2,0),"확인필요")</f>
        <v>5001040130</v>
      </c>
      <c r="H166" s="22" t="str">
        <f>IFERROR(VLOOKUP($A166,[1]계정과목_Review!$D:$J,6,0),"확인필요")</f>
        <v>복리후생비-경조비</v>
      </c>
      <c r="I166" s="22" t="str">
        <f>IFERROR(VLOOKUP($A166,[1]계정과목_Review!$D:$J,3,0),"확인필요")</f>
        <v>F2930000</v>
      </c>
      <c r="J166" s="22" t="str">
        <f>IFERROR(VLOOKUP($A166,[1]계정과목_Review!$D:$J,7,0),"확인필요")</f>
        <v>라.복리후생비</v>
      </c>
      <c r="K166" s="45"/>
      <c r="L166" s="4" t="s">
        <v>2975</v>
      </c>
    </row>
    <row r="167" spans="1:12" ht="15" customHeight="1">
      <c r="A167" s="4" t="s">
        <v>968</v>
      </c>
      <c r="B167" s="4" t="s">
        <v>969</v>
      </c>
      <c r="C167" s="5" t="s">
        <v>8</v>
      </c>
      <c r="D167" s="5" t="s">
        <v>9</v>
      </c>
      <c r="E167" s="5" t="s">
        <v>11</v>
      </c>
      <c r="F167" s="5" t="s">
        <v>11</v>
      </c>
      <c r="G167" s="22" t="str">
        <f>IFERROR(VLOOKUP($A167,[1]계정과목_Review!$D:$J,2,0),"확인필요")</f>
        <v>5001040162</v>
      </c>
      <c r="H167" s="22" t="str">
        <f>IFERROR(VLOOKUP($A167,[1]계정과목_Review!$D:$J,6,0),"확인필요")</f>
        <v>복리후생비-건강검진</v>
      </c>
      <c r="I167" s="22" t="str">
        <f>IFERROR(VLOOKUP($A167,[1]계정과목_Review!$D:$J,3,0),"확인필요")</f>
        <v>F2930000</v>
      </c>
      <c r="J167" s="22" t="str">
        <f>IFERROR(VLOOKUP($A167,[1]계정과목_Review!$D:$J,7,0),"확인필요")</f>
        <v>라.복리후생비</v>
      </c>
      <c r="K167" s="45"/>
      <c r="L167" s="4" t="s">
        <v>3016</v>
      </c>
    </row>
    <row r="168" spans="1:12" ht="15" customHeight="1">
      <c r="A168" s="4" t="s">
        <v>970</v>
      </c>
      <c r="B168" s="4" t="s">
        <v>971</v>
      </c>
      <c r="C168" s="5" t="s">
        <v>8</v>
      </c>
      <c r="D168" s="5" t="s">
        <v>9</v>
      </c>
      <c r="E168" s="5" t="s">
        <v>11</v>
      </c>
      <c r="F168" s="5" t="s">
        <v>11</v>
      </c>
      <c r="G168" s="22" t="str">
        <f>IFERROR(VLOOKUP($A168,[1]계정과목_Review!$D:$J,2,0),"확인필요")</f>
        <v>5001040168</v>
      </c>
      <c r="H168" s="22" t="str">
        <f>IFERROR(VLOOKUP($A168,[1]계정과목_Review!$D:$J,6,0),"확인필요")</f>
        <v>복리후생비-복리지원(기타)</v>
      </c>
      <c r="I168" s="22" t="str">
        <f>IFERROR(VLOOKUP($A168,[1]계정과목_Review!$D:$J,3,0),"확인필요")</f>
        <v>F2930000</v>
      </c>
      <c r="J168" s="22" t="str">
        <f>IFERROR(VLOOKUP($A168,[1]계정과목_Review!$D:$J,7,0),"확인필요")</f>
        <v>라.복리후생비</v>
      </c>
      <c r="K168" s="45"/>
      <c r="L168" s="4" t="s">
        <v>3028</v>
      </c>
    </row>
    <row r="169" spans="1:12" ht="15" customHeight="1">
      <c r="A169" s="4" t="s">
        <v>972</v>
      </c>
      <c r="B169" s="4" t="s">
        <v>973</v>
      </c>
      <c r="C169" s="5" t="s">
        <v>8</v>
      </c>
      <c r="D169" s="5" t="s">
        <v>9</v>
      </c>
      <c r="E169" s="5" t="s">
        <v>11</v>
      </c>
      <c r="F169" s="5" t="s">
        <v>11</v>
      </c>
      <c r="G169" s="22" t="str">
        <f>IFERROR(VLOOKUP($A169,[1]계정과목_Review!$D:$J,2,0),"확인필요")</f>
        <v>5001040170</v>
      </c>
      <c r="H169" s="22" t="str">
        <f>IFERROR(VLOOKUP($A169,[1]계정과목_Review!$D:$J,6,0),"확인필요")</f>
        <v>복리후생비-식비지원</v>
      </c>
      <c r="I169" s="22" t="str">
        <f>IFERROR(VLOOKUP($A169,[1]계정과목_Review!$D:$J,3,0),"확인필요")</f>
        <v>F2930000</v>
      </c>
      <c r="J169" s="22" t="str">
        <f>IFERROR(VLOOKUP($A169,[1]계정과목_Review!$D:$J,7,0),"확인필요")</f>
        <v>라.복리후생비</v>
      </c>
      <c r="K169" s="45"/>
      <c r="L169" s="4" t="s">
        <v>3030</v>
      </c>
    </row>
    <row r="170" spans="1:12" ht="15" customHeight="1">
      <c r="A170" s="4" t="s">
        <v>974</v>
      </c>
      <c r="B170" s="4" t="s">
        <v>975</v>
      </c>
      <c r="C170" s="5" t="s">
        <v>8</v>
      </c>
      <c r="D170" s="5" t="s">
        <v>9</v>
      </c>
      <c r="E170" s="5" t="s">
        <v>11</v>
      </c>
      <c r="F170" s="5" t="s">
        <v>11</v>
      </c>
      <c r="G170" s="22" t="str">
        <f>IFERROR(VLOOKUP($A170,[1]계정과목_Review!$D:$J,2,0),"확인필요")</f>
        <v>500104015A</v>
      </c>
      <c r="H170" s="22" t="str">
        <f>IFERROR(VLOOKUP($A170,[1]계정과목_Review!$D:$J,6,0),"확인필요")</f>
        <v>복리후생비-기타</v>
      </c>
      <c r="I170" s="22" t="str">
        <f>IFERROR(VLOOKUP($A170,[1]계정과목_Review!$D:$J,3,0),"확인필요")</f>
        <v>F2930000</v>
      </c>
      <c r="J170" s="22" t="str">
        <f>IFERROR(VLOOKUP($A170,[1]계정과목_Review!$D:$J,7,0),"확인필요")</f>
        <v>라.복리후생비</v>
      </c>
      <c r="K170" s="45"/>
      <c r="L170" s="4" t="s">
        <v>3010</v>
      </c>
    </row>
    <row r="171" spans="1:12" ht="15" customHeight="1">
      <c r="A171" s="11" t="s">
        <v>976</v>
      </c>
      <c r="B171" s="11" t="s">
        <v>977</v>
      </c>
      <c r="C171" s="14" t="s">
        <v>8</v>
      </c>
      <c r="D171" s="14" t="s">
        <v>9</v>
      </c>
      <c r="E171" s="14" t="s">
        <v>10</v>
      </c>
      <c r="F171" s="14" t="s">
        <v>11</v>
      </c>
      <c r="G171" s="14"/>
      <c r="H171" s="14"/>
      <c r="I171" s="14"/>
      <c r="J171" s="14"/>
      <c r="K171" s="11" t="s">
        <v>5523</v>
      </c>
      <c r="L171" s="11" t="s">
        <v>5852</v>
      </c>
    </row>
    <row r="172" spans="1:12" ht="15" customHeight="1">
      <c r="A172" s="4" t="s">
        <v>978</v>
      </c>
      <c r="B172" s="4" t="s">
        <v>979</v>
      </c>
      <c r="C172" s="5" t="s">
        <v>8</v>
      </c>
      <c r="D172" s="5" t="s">
        <v>9</v>
      </c>
      <c r="E172" s="5" t="s">
        <v>11</v>
      </c>
      <c r="F172" s="5" t="s">
        <v>11</v>
      </c>
      <c r="G172" s="22" t="str">
        <f>IFERROR(VLOOKUP($A172,[1]계정과목_Review!$D:$J,2,0),"확인필요")</f>
        <v>5001130111</v>
      </c>
      <c r="H172" s="22" t="str">
        <f>IFERROR(VLOOKUP($A172,[1]계정과목_Review!$D:$J,6,0),"확인필요")</f>
        <v>지급임차료-건물(사무실)</v>
      </c>
      <c r="I172" s="22" t="str">
        <f>IFERROR(VLOOKUP($A172,[1]계정과목_Review!$D:$J,3,0),"확인필요")</f>
        <v>F2940000</v>
      </c>
      <c r="J172" s="22" t="str">
        <f>IFERROR(VLOOKUP($A172,[1]계정과목_Review!$D:$J,7,0),"확인필요")</f>
        <v>마.임차료</v>
      </c>
      <c r="K172" s="45"/>
      <c r="L172" s="4" t="s">
        <v>5853</v>
      </c>
    </row>
    <row r="173" spans="1:12" ht="15" customHeight="1">
      <c r="A173" s="4" t="s">
        <v>980</v>
      </c>
      <c r="B173" s="4" t="s">
        <v>981</v>
      </c>
      <c r="C173" s="5" t="s">
        <v>8</v>
      </c>
      <c r="D173" s="5" t="s">
        <v>9</v>
      </c>
      <c r="E173" s="5" t="s">
        <v>11</v>
      </c>
      <c r="F173" s="5" t="s">
        <v>11</v>
      </c>
      <c r="G173" s="22" t="str">
        <f>IFERROR(VLOOKUP($A173,[1]계정과목_Review!$D:$J,2,0),"확인필요")</f>
        <v>5001130112</v>
      </c>
      <c r="H173" s="22" t="str">
        <f>IFERROR(VLOOKUP($A173,[1]계정과목_Review!$D:$J,6,0),"확인필요")</f>
        <v>지급임차료-건물(창고)</v>
      </c>
      <c r="I173" s="22" t="str">
        <f>IFERROR(VLOOKUP($A173,[1]계정과목_Review!$D:$J,3,0),"확인필요")</f>
        <v>F2940000</v>
      </c>
      <c r="J173" s="22" t="str">
        <f>IFERROR(VLOOKUP($A173,[1]계정과목_Review!$D:$J,7,0),"확인필요")</f>
        <v>마.임차료</v>
      </c>
      <c r="K173" s="45"/>
      <c r="L173" s="4" t="s">
        <v>5854</v>
      </c>
    </row>
    <row r="174" spans="1:12" ht="15" customHeight="1">
      <c r="A174" s="4" t="s">
        <v>982</v>
      </c>
      <c r="B174" s="4" t="s">
        <v>983</v>
      </c>
      <c r="C174" s="5" t="s">
        <v>8</v>
      </c>
      <c r="D174" s="5" t="s">
        <v>9</v>
      </c>
      <c r="E174" s="5" t="s">
        <v>11</v>
      </c>
      <c r="F174" s="5" t="s">
        <v>11</v>
      </c>
      <c r="G174" s="22" t="str">
        <f>IFERROR(VLOOKUP($A174,[1]계정과목_Review!$D:$J,2,0),"확인필요")</f>
        <v>5001130120</v>
      </c>
      <c r="H174" s="22" t="str">
        <f>IFERROR(VLOOKUP($A174,[1]계정과목_Review!$D:$J,6,0),"확인필요")</f>
        <v>지급임차료-사무기기</v>
      </c>
      <c r="I174" s="22" t="str">
        <f>IFERROR(VLOOKUP($A174,[1]계정과목_Review!$D:$J,3,0),"확인필요")</f>
        <v>F2940000</v>
      </c>
      <c r="J174" s="22" t="str">
        <f>IFERROR(VLOOKUP($A174,[1]계정과목_Review!$D:$J,7,0),"확인필요")</f>
        <v>마.임차료</v>
      </c>
      <c r="K174" s="45"/>
      <c r="L174" s="4" t="s">
        <v>5855</v>
      </c>
    </row>
    <row r="175" spans="1:12" ht="15" customHeight="1">
      <c r="A175" s="11" t="s">
        <v>984</v>
      </c>
      <c r="B175" s="11" t="s">
        <v>985</v>
      </c>
      <c r="C175" s="14" t="s">
        <v>8</v>
      </c>
      <c r="D175" s="14" t="s">
        <v>9</v>
      </c>
      <c r="E175" s="14" t="s">
        <v>10</v>
      </c>
      <c r="F175" s="14" t="s">
        <v>11</v>
      </c>
      <c r="G175" s="14"/>
      <c r="H175" s="14"/>
      <c r="I175" s="14"/>
      <c r="J175" s="14"/>
      <c r="K175" s="11" t="s">
        <v>5523</v>
      </c>
      <c r="L175" s="11" t="s">
        <v>3067</v>
      </c>
    </row>
    <row r="176" spans="1:12" ht="15" customHeight="1">
      <c r="A176" s="4" t="s">
        <v>986</v>
      </c>
      <c r="B176" s="4" t="s">
        <v>987</v>
      </c>
      <c r="C176" s="5" t="s">
        <v>8</v>
      </c>
      <c r="D176" s="5" t="s">
        <v>9</v>
      </c>
      <c r="E176" s="5" t="s">
        <v>11</v>
      </c>
      <c r="F176" s="5" t="s">
        <v>11</v>
      </c>
      <c r="G176" s="22" t="str">
        <f>IFERROR(VLOOKUP($A176,[1]계정과목_Review!$D:$J,2,0),"확인필요")</f>
        <v>5001060110</v>
      </c>
      <c r="H176" s="22" t="str">
        <f>IFERROR(VLOOKUP($A176,[1]계정과목_Review!$D:$J,6,0),"확인필요")</f>
        <v>접대비-경조</v>
      </c>
      <c r="I176" s="22" t="str">
        <f>IFERROR(VLOOKUP($A176,[1]계정과목_Review!$D:$J,3,0),"확인필요")</f>
        <v>F2950000</v>
      </c>
      <c r="J176" s="22" t="str">
        <f>IFERROR(VLOOKUP($A176,[1]계정과목_Review!$D:$J,7,0),"확인필요")</f>
        <v>바.접대비</v>
      </c>
      <c r="K176" s="45"/>
      <c r="L176" s="4" t="s">
        <v>3070</v>
      </c>
    </row>
    <row r="177" spans="1:12" ht="15" customHeight="1">
      <c r="A177" s="4" t="s">
        <v>988</v>
      </c>
      <c r="B177" s="4" t="s">
        <v>989</v>
      </c>
      <c r="C177" s="5" t="s">
        <v>8</v>
      </c>
      <c r="D177" s="5" t="s">
        <v>9</v>
      </c>
      <c r="E177" s="5" t="s">
        <v>11</v>
      </c>
      <c r="F177" s="5" t="s">
        <v>11</v>
      </c>
      <c r="G177" s="22" t="str">
        <f>IFERROR(VLOOKUP($A177,[1]계정과목_Review!$D:$J,2,0),"확인필요")</f>
        <v>5001060120</v>
      </c>
      <c r="H177" s="22" t="str">
        <f>IFERROR(VLOOKUP($A177,[1]계정과목_Review!$D:$J,6,0),"확인필요")</f>
        <v>접대비-기타</v>
      </c>
      <c r="I177" s="22" t="str">
        <f>IFERROR(VLOOKUP($A177,[1]계정과목_Review!$D:$J,3,0),"확인필요")</f>
        <v>F2950000</v>
      </c>
      <c r="J177" s="22" t="str">
        <f>IFERROR(VLOOKUP($A177,[1]계정과목_Review!$D:$J,7,0),"확인필요")</f>
        <v>바.접대비</v>
      </c>
      <c r="K177" s="45"/>
      <c r="L177" s="4" t="s">
        <v>3072</v>
      </c>
    </row>
    <row r="178" spans="1:12" ht="15" customHeight="1">
      <c r="A178" s="11" t="s">
        <v>990</v>
      </c>
      <c r="B178" s="11" t="s">
        <v>991</v>
      </c>
      <c r="C178" s="14" t="s">
        <v>8</v>
      </c>
      <c r="D178" s="14" t="s">
        <v>9</v>
      </c>
      <c r="E178" s="14" t="s">
        <v>10</v>
      </c>
      <c r="F178" s="14" t="s">
        <v>11</v>
      </c>
      <c r="G178" s="14"/>
      <c r="H178" s="14"/>
      <c r="I178" s="14"/>
      <c r="J178" s="14"/>
      <c r="K178" s="11" t="s">
        <v>5523</v>
      </c>
      <c r="L178" s="11" t="s">
        <v>5856</v>
      </c>
    </row>
    <row r="179" spans="1:12" ht="15" customHeight="1">
      <c r="A179" s="4" t="s">
        <v>992</v>
      </c>
      <c r="B179" s="4" t="s">
        <v>993</v>
      </c>
      <c r="C179" s="5" t="s">
        <v>8</v>
      </c>
      <c r="D179" s="5" t="s">
        <v>9</v>
      </c>
      <c r="E179" s="5" t="s">
        <v>11</v>
      </c>
      <c r="F179" s="5" t="s">
        <v>11</v>
      </c>
      <c r="G179" s="22" t="str">
        <f>IFERROR(VLOOKUP($A179,[1]계정과목_Review!$D:$J,2,0),"확인필요")</f>
        <v>5001080410</v>
      </c>
      <c r="H179" s="22" t="str">
        <f>IFERROR(VLOOKUP($A179,[1]계정과목_Review!$D:$J,6,0),"확인필요")</f>
        <v>유형자산상각비-비품(전산)</v>
      </c>
      <c r="I179" s="22" t="str">
        <f>IFERROR(VLOOKUP($A179,[1]계정과목_Review!$D:$J,3,0),"확인필요")</f>
        <v>F2960000</v>
      </c>
      <c r="J179" s="22" t="str">
        <f>IFERROR(VLOOKUP($A179,[1]계정과목_Review!$D:$J,7,0),"확인필요")</f>
        <v>사.감가상각비</v>
      </c>
      <c r="K179" s="45"/>
      <c r="L179" s="4" t="s">
        <v>5857</v>
      </c>
    </row>
    <row r="180" spans="1:12" ht="15" customHeight="1">
      <c r="A180" s="4" t="s">
        <v>994</v>
      </c>
      <c r="B180" s="4" t="s">
        <v>995</v>
      </c>
      <c r="C180" s="5" t="s">
        <v>8</v>
      </c>
      <c r="D180" s="5" t="s">
        <v>9</v>
      </c>
      <c r="E180" s="5" t="s">
        <v>11</v>
      </c>
      <c r="F180" s="5" t="s">
        <v>11</v>
      </c>
      <c r="G180" s="22" t="str">
        <f>IFERROR(VLOOKUP($A180,[1]계정과목_Review!$D:$J,2,0),"확인필요")</f>
        <v>5001080420</v>
      </c>
      <c r="H180" s="22" t="str">
        <f>IFERROR(VLOOKUP($A180,[1]계정과목_Review!$D:$J,6,0),"확인필요")</f>
        <v>유형자산상각비-비품(일반)</v>
      </c>
      <c r="I180" s="22" t="str">
        <f>IFERROR(VLOOKUP($A180,[1]계정과목_Review!$D:$J,3,0),"확인필요")</f>
        <v>F2960000</v>
      </c>
      <c r="J180" s="22" t="str">
        <f>IFERROR(VLOOKUP($A180,[1]계정과목_Review!$D:$J,7,0),"확인필요")</f>
        <v>사.감가상각비</v>
      </c>
      <c r="K180" s="45"/>
      <c r="L180" s="4" t="s">
        <v>5858</v>
      </c>
    </row>
    <row r="181" spans="1:12" ht="15" customHeight="1">
      <c r="A181" s="11" t="s">
        <v>996</v>
      </c>
      <c r="B181" s="11" t="s">
        <v>997</v>
      </c>
      <c r="C181" s="14" t="s">
        <v>8</v>
      </c>
      <c r="D181" s="14" t="s">
        <v>9</v>
      </c>
      <c r="E181" s="14" t="s">
        <v>10</v>
      </c>
      <c r="F181" s="14" t="s">
        <v>11</v>
      </c>
      <c r="G181" s="14"/>
      <c r="H181" s="14"/>
      <c r="I181" s="14"/>
      <c r="J181" s="14"/>
      <c r="K181" s="11" t="s">
        <v>5523</v>
      </c>
      <c r="L181" s="11" t="s">
        <v>3256</v>
      </c>
    </row>
    <row r="182" spans="1:12" ht="15" customHeight="1">
      <c r="A182" s="11" t="s">
        <v>998</v>
      </c>
      <c r="B182" s="11" t="s">
        <v>999</v>
      </c>
      <c r="C182" s="14" t="s">
        <v>8</v>
      </c>
      <c r="D182" s="14" t="s">
        <v>9</v>
      </c>
      <c r="E182" s="14" t="s">
        <v>10</v>
      </c>
      <c r="F182" s="14" t="s">
        <v>11</v>
      </c>
      <c r="G182" s="14"/>
      <c r="H182" s="14"/>
      <c r="I182" s="14"/>
      <c r="J182" s="14"/>
      <c r="K182" s="11" t="s">
        <v>5523</v>
      </c>
      <c r="L182" s="11" t="s">
        <v>3258</v>
      </c>
    </row>
    <row r="183" spans="1:12" ht="15" customHeight="1">
      <c r="A183" s="4" t="s">
        <v>1000</v>
      </c>
      <c r="B183" s="4" t="s">
        <v>1001</v>
      </c>
      <c r="C183" s="5" t="s">
        <v>8</v>
      </c>
      <c r="D183" s="5" t="s">
        <v>9</v>
      </c>
      <c r="E183" s="5" t="s">
        <v>11</v>
      </c>
      <c r="F183" s="5" t="s">
        <v>11</v>
      </c>
      <c r="G183" s="22" t="str">
        <f>IFERROR(VLOOKUP($A183,[1]계정과목_Review!$D:$J,2,0),"확인필요")</f>
        <v>5001120190</v>
      </c>
      <c r="H183" s="22" t="str">
        <f>IFERROR(VLOOKUP($A183,[1]계정과목_Review!$D:$J,6,0),"확인필요")</f>
        <v>세금-기타</v>
      </c>
      <c r="I183" s="22" t="str">
        <f>IFERROR(VLOOKUP($A183,[1]계정과목_Review!$D:$J,3,0),"확인필요")</f>
        <v>F2980000</v>
      </c>
      <c r="J183" s="22" t="str">
        <f>IFERROR(VLOOKUP($A183,[1]계정과목_Review!$D:$J,7,0),"확인필요")</f>
        <v>자.세금과공과</v>
      </c>
      <c r="K183" s="45"/>
      <c r="L183" s="4" t="s">
        <v>5859</v>
      </c>
    </row>
    <row r="184" spans="1:12" ht="15" customHeight="1">
      <c r="A184" s="4" t="s">
        <v>1002</v>
      </c>
      <c r="B184" s="4" t="s">
        <v>1003</v>
      </c>
      <c r="C184" s="5" t="s">
        <v>8</v>
      </c>
      <c r="D184" s="5" t="s">
        <v>9</v>
      </c>
      <c r="E184" s="5" t="s">
        <v>11</v>
      </c>
      <c r="F184" s="5" t="s">
        <v>11</v>
      </c>
      <c r="G184" s="22" t="str">
        <f>IFERROR(VLOOKUP($A184,[1]계정과목_Review!$D:$J,2,0),"확인필요")</f>
        <v>5001120150</v>
      </c>
      <c r="H184" s="22" t="str">
        <f>IFERROR(VLOOKUP($A184,[1]계정과목_Review!$D:$J,6,0),"확인필요")</f>
        <v>세금-증권거래세</v>
      </c>
      <c r="I184" s="22" t="str">
        <f>IFERROR(VLOOKUP($A184,[1]계정과목_Review!$D:$J,3,0),"확인필요")</f>
        <v>F2980000</v>
      </c>
      <c r="J184" s="22" t="str">
        <f>IFERROR(VLOOKUP($A184,[1]계정과목_Review!$D:$J,7,0),"확인필요")</f>
        <v>자.세금과공과</v>
      </c>
      <c r="K184" s="45"/>
      <c r="L184" s="4" t="s">
        <v>3268</v>
      </c>
    </row>
    <row r="185" spans="1:12" ht="15" customHeight="1">
      <c r="A185" s="11" t="s">
        <v>1004</v>
      </c>
      <c r="B185" s="11" t="s">
        <v>1005</v>
      </c>
      <c r="C185" s="14" t="s">
        <v>8</v>
      </c>
      <c r="D185" s="14" t="s">
        <v>9</v>
      </c>
      <c r="E185" s="14" t="s">
        <v>10</v>
      </c>
      <c r="F185" s="14" t="s">
        <v>11</v>
      </c>
      <c r="G185" s="14"/>
      <c r="H185" s="14"/>
      <c r="I185" s="14"/>
      <c r="J185" s="14"/>
      <c r="K185" s="11" t="s">
        <v>5523</v>
      </c>
      <c r="L185" s="11" t="s">
        <v>3294</v>
      </c>
    </row>
    <row r="186" spans="1:12" ht="15" customHeight="1">
      <c r="A186" s="4" t="s">
        <v>1006</v>
      </c>
      <c r="B186" s="4" t="s">
        <v>1007</v>
      </c>
      <c r="C186" s="5" t="s">
        <v>8</v>
      </c>
      <c r="D186" s="5" t="s">
        <v>9</v>
      </c>
      <c r="E186" s="5" t="s">
        <v>11</v>
      </c>
      <c r="F186" s="5" t="s">
        <v>11</v>
      </c>
      <c r="G186" s="22" t="str">
        <f>IFERROR(VLOOKUP($A186,[1]계정과목_Review!$D:$J,2,0),"확인필요")</f>
        <v>5001120210</v>
      </c>
      <c r="H186" s="22" t="str">
        <f>IFERROR(VLOOKUP($A186,[1]계정과목_Review!$D:$J,6,0),"확인필요")</f>
        <v>공과금-협회비</v>
      </c>
      <c r="I186" s="22" t="str">
        <f>IFERROR(VLOOKUP($A186,[1]계정과목_Review!$D:$J,3,0),"확인필요")</f>
        <v>F2980000</v>
      </c>
      <c r="J186" s="22" t="str">
        <f>IFERROR(VLOOKUP($A186,[1]계정과목_Review!$D:$J,7,0),"확인필요")</f>
        <v>자.세금과공과</v>
      </c>
      <c r="K186" s="45"/>
      <c r="L186" s="4" t="s">
        <v>3296</v>
      </c>
    </row>
    <row r="187" spans="1:12" ht="15" customHeight="1">
      <c r="A187" s="4" t="s">
        <v>1008</v>
      </c>
      <c r="B187" s="4" t="s">
        <v>1009</v>
      </c>
      <c r="C187" s="5" t="s">
        <v>8</v>
      </c>
      <c r="D187" s="5" t="s">
        <v>9</v>
      </c>
      <c r="E187" s="5" t="s">
        <v>11</v>
      </c>
      <c r="F187" s="5" t="s">
        <v>11</v>
      </c>
      <c r="G187" s="22" t="str">
        <f>IFERROR(VLOOKUP($A187,[1]계정과목_Review!$D:$J,2,0),"확인필요")</f>
        <v>5001120230</v>
      </c>
      <c r="H187" s="22" t="str">
        <f>IFERROR(VLOOKUP($A187,[1]계정과목_Review!$D:$J,6,0),"확인필요")</f>
        <v>공과금-기타</v>
      </c>
      <c r="I187" s="22" t="str">
        <f>IFERROR(VLOOKUP($A187,[1]계정과목_Review!$D:$J,3,0),"확인필요")</f>
        <v>F2980000</v>
      </c>
      <c r="J187" s="22" t="str">
        <f>IFERROR(VLOOKUP($A187,[1]계정과목_Review!$D:$J,7,0),"확인필요")</f>
        <v>자.세금과공과</v>
      </c>
      <c r="K187" s="45"/>
      <c r="L187" s="4" t="s">
        <v>3300</v>
      </c>
    </row>
    <row r="188" spans="1:12" ht="15" customHeight="1">
      <c r="A188" s="11" t="s">
        <v>1010</v>
      </c>
      <c r="B188" s="11" t="s">
        <v>1011</v>
      </c>
      <c r="C188" s="14" t="s">
        <v>8</v>
      </c>
      <c r="D188" s="14" t="s">
        <v>9</v>
      </c>
      <c r="E188" s="14" t="s">
        <v>10</v>
      </c>
      <c r="F188" s="14" t="s">
        <v>11</v>
      </c>
      <c r="G188" s="14"/>
      <c r="H188" s="14"/>
      <c r="I188" s="14"/>
      <c r="J188" s="14"/>
      <c r="K188" s="11" t="s">
        <v>5523</v>
      </c>
      <c r="L188" s="11" t="s">
        <v>3634</v>
      </c>
    </row>
    <row r="189" spans="1:12" ht="15" customHeight="1">
      <c r="A189" s="4" t="s">
        <v>1012</v>
      </c>
      <c r="B189" s="4" t="s">
        <v>1013</v>
      </c>
      <c r="C189" s="5" t="s">
        <v>8</v>
      </c>
      <c r="D189" s="5" t="s">
        <v>9</v>
      </c>
      <c r="E189" s="5" t="s">
        <v>11</v>
      </c>
      <c r="F189" s="5" t="s">
        <v>11</v>
      </c>
      <c r="G189" s="22" t="str">
        <f>IFERROR(VLOOKUP($A189,[1]계정과목_Review!$D:$J,2,0),"확인필요")</f>
        <v>5001220117</v>
      </c>
      <c r="H189" s="22" t="str">
        <f>IFERROR(VLOOKUP($A189,[1]계정과목_Review!$D:$J,6,0),"확인필요")</f>
        <v>광고선전비-매체(기타)</v>
      </c>
      <c r="I189" s="22" t="str">
        <f>IFERROR(VLOOKUP($A189,[1]계정과목_Review!$D:$J,3,0),"확인필요")</f>
        <v>F2990000</v>
      </c>
      <c r="J189" s="22" t="str">
        <f>IFERROR(VLOOKUP($A189,[1]계정과목_Review!$D:$J,7,0),"확인필요")</f>
        <v>차.광고선전비</v>
      </c>
      <c r="K189" s="45"/>
      <c r="L189" s="4" t="s">
        <v>3637</v>
      </c>
    </row>
    <row r="190" spans="1:12" ht="15" customHeight="1">
      <c r="A190" s="4" t="s">
        <v>1014</v>
      </c>
      <c r="B190" s="4" t="s">
        <v>1015</v>
      </c>
      <c r="C190" s="5" t="s">
        <v>8</v>
      </c>
      <c r="D190" s="5" t="s">
        <v>9</v>
      </c>
      <c r="E190" s="5" t="s">
        <v>11</v>
      </c>
      <c r="F190" s="5" t="s">
        <v>11</v>
      </c>
      <c r="G190" s="22" t="str">
        <f>IFERROR(VLOOKUP($A190,[1]계정과목_Review!$D:$J,2,0),"확인필요")</f>
        <v>50012201A0</v>
      </c>
      <c r="H190" s="22" t="str">
        <f>IFERROR(VLOOKUP($A190,[1]계정과목_Review!$D:$J,6,0),"확인필요")</f>
        <v>광고선전비-기타</v>
      </c>
      <c r="I190" s="22" t="str">
        <f>IFERROR(VLOOKUP($A190,[1]계정과목_Review!$D:$J,3,0),"확인필요")</f>
        <v>F2990000</v>
      </c>
      <c r="J190" s="22" t="str">
        <f>IFERROR(VLOOKUP($A190,[1]계정과목_Review!$D:$J,7,0),"확인필요")</f>
        <v>차.광고선전비</v>
      </c>
      <c r="K190" s="45"/>
      <c r="L190" s="4" t="s">
        <v>3659</v>
      </c>
    </row>
    <row r="191" spans="1:12" ht="15" customHeight="1">
      <c r="A191" s="11" t="s">
        <v>1016</v>
      </c>
      <c r="B191" s="11" t="s">
        <v>1017</v>
      </c>
      <c r="C191" s="14" t="s">
        <v>8</v>
      </c>
      <c r="D191" s="14" t="s">
        <v>9</v>
      </c>
      <c r="E191" s="14" t="s">
        <v>10</v>
      </c>
      <c r="F191" s="14" t="s">
        <v>11</v>
      </c>
      <c r="G191" s="14"/>
      <c r="H191" s="14"/>
      <c r="I191" s="14"/>
      <c r="J191" s="14"/>
      <c r="K191" s="11" t="s">
        <v>5523</v>
      </c>
      <c r="L191" s="11" t="s">
        <v>3038</v>
      </c>
    </row>
    <row r="192" spans="1:12" ht="15" customHeight="1">
      <c r="A192" s="11" t="s">
        <v>1018</v>
      </c>
      <c r="B192" s="11" t="s">
        <v>1019</v>
      </c>
      <c r="C192" s="14" t="s">
        <v>8</v>
      </c>
      <c r="D192" s="14" t="s">
        <v>9</v>
      </c>
      <c r="E192" s="14" t="s">
        <v>10</v>
      </c>
      <c r="F192" s="14" t="s">
        <v>11</v>
      </c>
      <c r="G192" s="14"/>
      <c r="H192" s="14"/>
      <c r="I192" s="14"/>
      <c r="J192" s="14"/>
      <c r="K192" s="11" t="s">
        <v>5523</v>
      </c>
      <c r="L192" s="11" t="s">
        <v>3041</v>
      </c>
    </row>
    <row r="193" spans="1:12" ht="15" customHeight="1">
      <c r="A193" s="4" t="s">
        <v>1020</v>
      </c>
      <c r="B193" s="4" t="s">
        <v>1021</v>
      </c>
      <c r="C193" s="5" t="s">
        <v>8</v>
      </c>
      <c r="D193" s="5" t="s">
        <v>9</v>
      </c>
      <c r="E193" s="5" t="s">
        <v>11</v>
      </c>
      <c r="F193" s="5" t="s">
        <v>11</v>
      </c>
      <c r="G193" s="15">
        <v>5001050111</v>
      </c>
      <c r="H193" s="15" t="s">
        <v>5517</v>
      </c>
      <c r="I193" s="15" t="s">
        <v>5418</v>
      </c>
      <c r="J193" s="15" t="s">
        <v>5419</v>
      </c>
      <c r="K193" s="45"/>
      <c r="L193" s="4" t="s">
        <v>3043</v>
      </c>
    </row>
    <row r="194" spans="1:12" ht="15" customHeight="1">
      <c r="A194" s="4" t="s">
        <v>1022</v>
      </c>
      <c r="B194" s="4" t="s">
        <v>1023</v>
      </c>
      <c r="C194" s="5" t="s">
        <v>8</v>
      </c>
      <c r="D194" s="5" t="s">
        <v>9</v>
      </c>
      <c r="E194" s="5" t="s">
        <v>11</v>
      </c>
      <c r="F194" s="5" t="s">
        <v>11</v>
      </c>
      <c r="G194" s="22" t="str">
        <f>IFERROR(VLOOKUP($A194,[1]계정과목_Review!$D:$J,2,0),"확인필요")</f>
        <v>5001050112</v>
      </c>
      <c r="H194" s="22" t="str">
        <f>IFERROR(VLOOKUP($A194,[1]계정과목_Review!$D:$J,6,0),"확인필요")</f>
        <v>시내교통비(차량지원)</v>
      </c>
      <c r="I194" s="22" t="str">
        <f>IFERROR(VLOOKUP($A194,[1]계정과목_Review!$D:$J,3,0),"확인필요")</f>
        <v>F29A0000</v>
      </c>
      <c r="J194" s="22" t="str">
        <f>IFERROR(VLOOKUP($A194,[1]계정과목_Review!$D:$J,7,0),"확인필요")</f>
        <v>카.기 타</v>
      </c>
      <c r="K194" s="45"/>
      <c r="L194" s="4" t="s">
        <v>3045</v>
      </c>
    </row>
    <row r="195" spans="1:12" ht="15" customHeight="1">
      <c r="A195" s="4" t="s">
        <v>1024</v>
      </c>
      <c r="B195" s="4" t="s">
        <v>1025</v>
      </c>
      <c r="C195" s="5" t="s">
        <v>8</v>
      </c>
      <c r="D195" s="5" t="s">
        <v>9</v>
      </c>
      <c r="E195" s="5" t="s">
        <v>11</v>
      </c>
      <c r="F195" s="5" t="s">
        <v>11</v>
      </c>
      <c r="G195" s="22" t="str">
        <f>IFERROR(VLOOKUP($A195,[1]계정과목_Review!$D:$J,2,0),"확인필요")</f>
        <v>5001050113</v>
      </c>
      <c r="H195" s="22" t="str">
        <f>IFERROR(VLOOKUP($A195,[1]계정과목_Review!$D:$J,6,0),"확인필요")</f>
        <v>시내교통비(기타)</v>
      </c>
      <c r="I195" s="22" t="str">
        <f>IFERROR(VLOOKUP($A195,[1]계정과목_Review!$D:$J,3,0),"확인필요")</f>
        <v>F29A0000</v>
      </c>
      <c r="J195" s="22" t="str">
        <f>IFERROR(VLOOKUP($A195,[1]계정과목_Review!$D:$J,7,0),"확인필요")</f>
        <v>카.기 타</v>
      </c>
      <c r="K195" s="45"/>
      <c r="L195" s="4" t="s">
        <v>3047</v>
      </c>
    </row>
    <row r="196" spans="1:12" ht="15" customHeight="1">
      <c r="A196" s="11" t="s">
        <v>1026</v>
      </c>
      <c r="B196" s="11" t="s">
        <v>1027</v>
      </c>
      <c r="C196" s="14" t="s">
        <v>8</v>
      </c>
      <c r="D196" s="14" t="s">
        <v>9</v>
      </c>
      <c r="E196" s="14" t="s">
        <v>10</v>
      </c>
      <c r="F196" s="14" t="s">
        <v>11</v>
      </c>
      <c r="G196" s="14"/>
      <c r="H196" s="14"/>
      <c r="I196" s="14"/>
      <c r="J196" s="14"/>
      <c r="K196" s="11" t="s">
        <v>5523</v>
      </c>
      <c r="L196" s="11" t="s">
        <v>3049</v>
      </c>
    </row>
    <row r="197" spans="1:12" ht="15" customHeight="1">
      <c r="A197" s="4" t="s">
        <v>1028</v>
      </c>
      <c r="B197" s="4" t="s">
        <v>1029</v>
      </c>
      <c r="C197" s="5" t="s">
        <v>8</v>
      </c>
      <c r="D197" s="5" t="s">
        <v>9</v>
      </c>
      <c r="E197" s="5" t="s">
        <v>11</v>
      </c>
      <c r="F197" s="5" t="s">
        <v>11</v>
      </c>
      <c r="G197" s="22" t="str">
        <f>IFERROR(VLOOKUP($A197,[1]계정과목_Review!$D:$J,2,0),"확인필요")</f>
        <v>5001050121</v>
      </c>
      <c r="H197" s="22" t="str">
        <f>IFERROR(VLOOKUP($A197,[1]계정과목_Review!$D:$J,6,0),"확인필요")</f>
        <v>국내출장(일당)</v>
      </c>
      <c r="I197" s="22" t="str">
        <f>IFERROR(VLOOKUP($A197,[1]계정과목_Review!$D:$J,3,0),"확인필요")</f>
        <v>F29A0000</v>
      </c>
      <c r="J197" s="22" t="str">
        <f>IFERROR(VLOOKUP($A197,[1]계정과목_Review!$D:$J,7,0),"확인필요")</f>
        <v>카.기 타</v>
      </c>
      <c r="K197" s="45"/>
      <c r="L197" s="4" t="s">
        <v>3051</v>
      </c>
    </row>
    <row r="198" spans="1:12" ht="15" customHeight="1">
      <c r="A198" s="4" t="s">
        <v>1030</v>
      </c>
      <c r="B198" s="4" t="s">
        <v>1031</v>
      </c>
      <c r="C198" s="5" t="s">
        <v>8</v>
      </c>
      <c r="D198" s="5" t="s">
        <v>9</v>
      </c>
      <c r="E198" s="5" t="s">
        <v>11</v>
      </c>
      <c r="F198" s="5" t="s">
        <v>11</v>
      </c>
      <c r="G198" s="22" t="str">
        <f>IFERROR(VLOOKUP($A198,[1]계정과목_Review!$D:$J,2,0),"확인필요")</f>
        <v>5001050122</v>
      </c>
      <c r="H198" s="22" t="str">
        <f>IFERROR(VLOOKUP($A198,[1]계정과목_Review!$D:$J,6,0),"확인필요")</f>
        <v>국내출장(숙박)</v>
      </c>
      <c r="I198" s="22" t="str">
        <f>IFERROR(VLOOKUP($A198,[1]계정과목_Review!$D:$J,3,0),"확인필요")</f>
        <v>F29A0000</v>
      </c>
      <c r="J198" s="22" t="str">
        <f>IFERROR(VLOOKUP($A198,[1]계정과목_Review!$D:$J,7,0),"확인필요")</f>
        <v>카.기 타</v>
      </c>
      <c r="K198" s="45"/>
      <c r="L198" s="4" t="s">
        <v>3053</v>
      </c>
    </row>
    <row r="199" spans="1:12" ht="15" customHeight="1">
      <c r="A199" s="4" t="s">
        <v>1032</v>
      </c>
      <c r="B199" s="4" t="s">
        <v>1033</v>
      </c>
      <c r="C199" s="5" t="s">
        <v>8</v>
      </c>
      <c r="D199" s="5" t="s">
        <v>9</v>
      </c>
      <c r="E199" s="5" t="s">
        <v>11</v>
      </c>
      <c r="F199" s="5" t="s">
        <v>11</v>
      </c>
      <c r="G199" s="22" t="str">
        <f>IFERROR(VLOOKUP($A199,[1]계정과목_Review!$D:$J,2,0),"확인필요")</f>
        <v>5001050123</v>
      </c>
      <c r="H199" s="22" t="str">
        <f>IFERROR(VLOOKUP($A199,[1]계정과목_Review!$D:$J,6,0),"확인필요")</f>
        <v>국내출장(교통)</v>
      </c>
      <c r="I199" s="22" t="str">
        <f>IFERROR(VLOOKUP($A199,[1]계정과목_Review!$D:$J,3,0),"확인필요")</f>
        <v>F29A0000</v>
      </c>
      <c r="J199" s="22" t="str">
        <f>IFERROR(VLOOKUP($A199,[1]계정과목_Review!$D:$J,7,0),"확인필요")</f>
        <v>카.기 타</v>
      </c>
      <c r="K199" s="45"/>
      <c r="L199" s="4" t="s">
        <v>3055</v>
      </c>
    </row>
    <row r="200" spans="1:12" ht="15" customHeight="1">
      <c r="A200" s="11" t="s">
        <v>1034</v>
      </c>
      <c r="B200" s="11" t="s">
        <v>1035</v>
      </c>
      <c r="C200" s="14" t="s">
        <v>8</v>
      </c>
      <c r="D200" s="14" t="s">
        <v>9</v>
      </c>
      <c r="E200" s="14" t="s">
        <v>10</v>
      </c>
      <c r="F200" s="14" t="s">
        <v>11</v>
      </c>
      <c r="G200" s="14"/>
      <c r="H200" s="14"/>
      <c r="I200" s="14"/>
      <c r="J200" s="14"/>
      <c r="K200" s="11" t="s">
        <v>5523</v>
      </c>
      <c r="L200" s="11" t="s">
        <v>3057</v>
      </c>
    </row>
    <row r="201" spans="1:12" ht="15" customHeight="1">
      <c r="A201" s="4" t="s">
        <v>1036</v>
      </c>
      <c r="B201" s="4" t="s">
        <v>1037</v>
      </c>
      <c r="C201" s="5" t="s">
        <v>8</v>
      </c>
      <c r="D201" s="5" t="s">
        <v>9</v>
      </c>
      <c r="E201" s="5" t="s">
        <v>11</v>
      </c>
      <c r="F201" s="5" t="s">
        <v>11</v>
      </c>
      <c r="G201" s="22" t="str">
        <f>IFERROR(VLOOKUP($A201,[1]계정과목_Review!$D:$J,2,0),"확인필요")</f>
        <v>5001050131</v>
      </c>
      <c r="H201" s="22" t="str">
        <f>IFERROR(VLOOKUP($A201,[1]계정과목_Review!$D:$J,6,0),"확인필요")</f>
        <v>해외출장(일당)</v>
      </c>
      <c r="I201" s="22" t="str">
        <f>IFERROR(VLOOKUP($A201,[1]계정과목_Review!$D:$J,3,0),"확인필요")</f>
        <v>F29A0000</v>
      </c>
      <c r="J201" s="22" t="str">
        <f>IFERROR(VLOOKUP($A201,[1]계정과목_Review!$D:$J,7,0),"확인필요")</f>
        <v>카.기 타</v>
      </c>
      <c r="K201" s="45"/>
      <c r="L201" s="4" t="s">
        <v>3059</v>
      </c>
    </row>
    <row r="202" spans="1:12" ht="15" customHeight="1">
      <c r="A202" s="4" t="s">
        <v>1038</v>
      </c>
      <c r="B202" s="4" t="s">
        <v>1039</v>
      </c>
      <c r="C202" s="5" t="s">
        <v>8</v>
      </c>
      <c r="D202" s="5" t="s">
        <v>9</v>
      </c>
      <c r="E202" s="5" t="s">
        <v>11</v>
      </c>
      <c r="F202" s="5" t="s">
        <v>11</v>
      </c>
      <c r="G202" s="22" t="str">
        <f>IFERROR(VLOOKUP($A202,[1]계정과목_Review!$D:$J,2,0),"확인필요")</f>
        <v>5001050132</v>
      </c>
      <c r="H202" s="22" t="str">
        <f>IFERROR(VLOOKUP($A202,[1]계정과목_Review!$D:$J,6,0),"확인필요")</f>
        <v>해외출장(숙박)</v>
      </c>
      <c r="I202" s="22" t="str">
        <f>IFERROR(VLOOKUP($A202,[1]계정과목_Review!$D:$J,3,0),"확인필요")</f>
        <v>F29A0000</v>
      </c>
      <c r="J202" s="22" t="str">
        <f>IFERROR(VLOOKUP($A202,[1]계정과목_Review!$D:$J,7,0),"확인필요")</f>
        <v>카.기 타</v>
      </c>
      <c r="K202" s="45"/>
      <c r="L202" s="4" t="s">
        <v>3061</v>
      </c>
    </row>
    <row r="203" spans="1:12" ht="15" customHeight="1">
      <c r="A203" s="4" t="s">
        <v>1040</v>
      </c>
      <c r="B203" s="4" t="s">
        <v>1041</v>
      </c>
      <c r="C203" s="5" t="s">
        <v>8</v>
      </c>
      <c r="D203" s="5" t="s">
        <v>9</v>
      </c>
      <c r="E203" s="5" t="s">
        <v>11</v>
      </c>
      <c r="F203" s="5" t="s">
        <v>11</v>
      </c>
      <c r="G203" s="22" t="str">
        <f>IFERROR(VLOOKUP($A203,[1]계정과목_Review!$D:$J,2,0),"확인필요")</f>
        <v>5001050133</v>
      </c>
      <c r="H203" s="22" t="str">
        <f>IFERROR(VLOOKUP($A203,[1]계정과목_Review!$D:$J,6,0),"확인필요")</f>
        <v>해외출장(교통)</v>
      </c>
      <c r="I203" s="22" t="str">
        <f>IFERROR(VLOOKUP($A203,[1]계정과목_Review!$D:$J,3,0),"확인필요")</f>
        <v>F29A0000</v>
      </c>
      <c r="J203" s="22" t="str">
        <f>IFERROR(VLOOKUP($A203,[1]계정과목_Review!$D:$J,7,0),"확인필요")</f>
        <v>카.기 타</v>
      </c>
      <c r="K203" s="45"/>
      <c r="L203" s="4" t="s">
        <v>3063</v>
      </c>
    </row>
    <row r="204" spans="1:12" ht="15" customHeight="1">
      <c r="A204" s="4" t="s">
        <v>1042</v>
      </c>
      <c r="B204" s="4" t="s">
        <v>1043</v>
      </c>
      <c r="C204" s="5" t="s">
        <v>8</v>
      </c>
      <c r="D204" s="5" t="s">
        <v>9</v>
      </c>
      <c r="E204" s="5" t="s">
        <v>11</v>
      </c>
      <c r="F204" s="5" t="s">
        <v>11</v>
      </c>
      <c r="G204" s="22" t="str">
        <f>IFERROR(VLOOKUP($A204,[1]계정과목_Review!$D:$J,2,0),"확인필요")</f>
        <v>5001050134</v>
      </c>
      <c r="H204" s="22" t="str">
        <f>IFERROR(VLOOKUP($A204,[1]계정과목_Review!$D:$J,6,0),"확인필요")</f>
        <v>해외출장(기타)</v>
      </c>
      <c r="I204" s="22" t="str">
        <f>IFERROR(VLOOKUP($A204,[1]계정과목_Review!$D:$J,3,0),"확인필요")</f>
        <v>F29A0000</v>
      </c>
      <c r="J204" s="22" t="str">
        <f>IFERROR(VLOOKUP($A204,[1]계정과목_Review!$D:$J,7,0),"확인필요")</f>
        <v>카.기 타</v>
      </c>
      <c r="K204" s="45"/>
      <c r="L204" s="4" t="s">
        <v>3065</v>
      </c>
    </row>
    <row r="205" spans="1:12" ht="15" customHeight="1">
      <c r="A205" s="11" t="s">
        <v>1044</v>
      </c>
      <c r="B205" s="11" t="s">
        <v>1045</v>
      </c>
      <c r="C205" s="14" t="s">
        <v>8</v>
      </c>
      <c r="D205" s="14" t="s">
        <v>9</v>
      </c>
      <c r="E205" s="14" t="s">
        <v>10</v>
      </c>
      <c r="F205" s="14" t="s">
        <v>11</v>
      </c>
      <c r="G205" s="14"/>
      <c r="H205" s="14"/>
      <c r="I205" s="14"/>
      <c r="J205" s="14"/>
      <c r="K205" s="11" t="s">
        <v>5523</v>
      </c>
      <c r="L205" s="11" t="s">
        <v>3196</v>
      </c>
    </row>
    <row r="206" spans="1:12" ht="15" customHeight="1">
      <c r="A206" s="4" t="s">
        <v>1046</v>
      </c>
      <c r="B206" s="4" t="s">
        <v>1047</v>
      </c>
      <c r="C206" s="5" t="s">
        <v>8</v>
      </c>
      <c r="D206" s="5" t="s">
        <v>9</v>
      </c>
      <c r="E206" s="5" t="s">
        <v>11</v>
      </c>
      <c r="F206" s="5" t="s">
        <v>11</v>
      </c>
      <c r="G206" s="22" t="str">
        <f>IFERROR(VLOOKUP($A206,[1]계정과목_Review!$D:$J,2,0),"확인필요")</f>
        <v>5001100111</v>
      </c>
      <c r="H206" s="22" t="str">
        <f>IFERROR(VLOOKUP($A206,[1]계정과목_Review!$D:$J,6,0),"확인필요")</f>
        <v>통신비-유선전화(국내)</v>
      </c>
      <c r="I206" s="22" t="str">
        <f>IFERROR(VLOOKUP($A206,[1]계정과목_Review!$D:$J,3,0),"확인필요")</f>
        <v>F29A0000</v>
      </c>
      <c r="J206" s="22" t="str">
        <f>IFERROR(VLOOKUP($A206,[1]계정과목_Review!$D:$J,7,0),"확인필요")</f>
        <v>카.기 타</v>
      </c>
      <c r="K206" s="45"/>
      <c r="L206" s="4" t="s">
        <v>3199</v>
      </c>
    </row>
    <row r="207" spans="1:12" ht="15" customHeight="1">
      <c r="A207" s="4" t="s">
        <v>1048</v>
      </c>
      <c r="B207" s="4" t="s">
        <v>1049</v>
      </c>
      <c r="C207" s="5" t="s">
        <v>8</v>
      </c>
      <c r="D207" s="5" t="s">
        <v>9</v>
      </c>
      <c r="E207" s="5" t="s">
        <v>11</v>
      </c>
      <c r="F207" s="5" t="s">
        <v>11</v>
      </c>
      <c r="G207" s="15">
        <v>5001100112</v>
      </c>
      <c r="H207" s="15" t="s">
        <v>5518</v>
      </c>
      <c r="I207" s="15" t="s">
        <v>5418</v>
      </c>
      <c r="J207" s="15" t="s">
        <v>5419</v>
      </c>
      <c r="K207" s="45"/>
      <c r="L207" s="4" t="s">
        <v>3203</v>
      </c>
    </row>
    <row r="208" spans="1:12" ht="15" customHeight="1">
      <c r="A208" s="4" t="s">
        <v>1050</v>
      </c>
      <c r="B208" s="4" t="s">
        <v>1051</v>
      </c>
      <c r="C208" s="5" t="s">
        <v>8</v>
      </c>
      <c r="D208" s="5" t="s">
        <v>9</v>
      </c>
      <c r="E208" s="5" t="s">
        <v>11</v>
      </c>
      <c r="F208" s="5" t="s">
        <v>11</v>
      </c>
      <c r="G208" s="22" t="str">
        <f>IFERROR(VLOOKUP($A208,[1]계정과목_Review!$D:$J,2,0),"확인필요")</f>
        <v>5001100120</v>
      </c>
      <c r="H208" s="22" t="str">
        <f>IFERROR(VLOOKUP($A208,[1]계정과목_Review!$D:$J,6,0),"확인필요")</f>
        <v>통신비-이동전화</v>
      </c>
      <c r="I208" s="22" t="str">
        <f>IFERROR(VLOOKUP($A208,[1]계정과목_Review!$D:$J,3,0),"확인필요")</f>
        <v>F29A0000</v>
      </c>
      <c r="J208" s="22" t="str">
        <f>IFERROR(VLOOKUP($A208,[1]계정과목_Review!$D:$J,7,0),"확인필요")</f>
        <v>카.기 타</v>
      </c>
      <c r="K208" s="45"/>
      <c r="L208" s="4" t="s">
        <v>5860</v>
      </c>
    </row>
    <row r="209" spans="1:12" ht="15" customHeight="1">
      <c r="A209" s="4" t="s">
        <v>1052</v>
      </c>
      <c r="B209" s="4" t="s">
        <v>1053</v>
      </c>
      <c r="C209" s="5" t="s">
        <v>8</v>
      </c>
      <c r="D209" s="5" t="s">
        <v>9</v>
      </c>
      <c r="E209" s="5" t="s">
        <v>11</v>
      </c>
      <c r="F209" s="5" t="s">
        <v>11</v>
      </c>
      <c r="G209" s="22" t="str">
        <f>IFERROR(VLOOKUP($A209,[1]계정과목_Review!$D:$J,2,0),"확인필요")</f>
        <v>5001100141</v>
      </c>
      <c r="H209" s="22" t="str">
        <f>IFERROR(VLOOKUP($A209,[1]계정과목_Review!$D:$J,6,0),"확인필요")</f>
        <v>통신비-전용선(국내전용회선)</v>
      </c>
      <c r="I209" s="22" t="str">
        <f>IFERROR(VLOOKUP($A209,[1]계정과목_Review!$D:$J,3,0),"확인필요")</f>
        <v>F29A0000</v>
      </c>
      <c r="J209" s="22" t="str">
        <f>IFERROR(VLOOKUP($A209,[1]계정과목_Review!$D:$J,7,0),"확인필요")</f>
        <v>카.기 타</v>
      </c>
      <c r="K209" s="45"/>
      <c r="L209" s="4" t="s">
        <v>3218</v>
      </c>
    </row>
    <row r="210" spans="1:12" ht="15" customHeight="1">
      <c r="A210" s="4" t="s">
        <v>1054</v>
      </c>
      <c r="B210" s="4" t="s">
        <v>1055</v>
      </c>
      <c r="C210" s="5" t="s">
        <v>8</v>
      </c>
      <c r="D210" s="5" t="s">
        <v>9</v>
      </c>
      <c r="E210" s="5" t="s">
        <v>11</v>
      </c>
      <c r="F210" s="5" t="s">
        <v>11</v>
      </c>
      <c r="G210" s="22" t="str">
        <f>IFERROR(VLOOKUP($A210,[1]계정과목_Review!$D:$J,2,0),"확인필요")</f>
        <v>5001100170</v>
      </c>
      <c r="H210" s="22" t="str">
        <f>IFERROR(VLOOKUP($A210,[1]계정과목_Review!$D:$J,6,0),"확인필요")</f>
        <v>통신비-기타</v>
      </c>
      <c r="I210" s="22" t="str">
        <f>IFERROR(VLOOKUP($A210,[1]계정과목_Review!$D:$J,3,0),"확인필요")</f>
        <v>F29A0000</v>
      </c>
      <c r="J210" s="22" t="str">
        <f>IFERROR(VLOOKUP($A210,[1]계정과목_Review!$D:$J,7,0),"확인필요")</f>
        <v>카.기 타</v>
      </c>
      <c r="K210" s="45"/>
      <c r="L210" s="4" t="s">
        <v>3230</v>
      </c>
    </row>
    <row r="211" spans="1:12" ht="15" customHeight="1">
      <c r="A211" s="11" t="s">
        <v>1056</v>
      </c>
      <c r="B211" s="11" t="s">
        <v>1057</v>
      </c>
      <c r="C211" s="14" t="s">
        <v>8</v>
      </c>
      <c r="D211" s="14" t="s">
        <v>9</v>
      </c>
      <c r="E211" s="14" t="s">
        <v>10</v>
      </c>
      <c r="F211" s="14" t="s">
        <v>11</v>
      </c>
      <c r="G211" s="14"/>
      <c r="H211" s="14"/>
      <c r="I211" s="14"/>
      <c r="J211" s="14"/>
      <c r="K211" s="11" t="s">
        <v>5523</v>
      </c>
      <c r="L211" s="11" t="s">
        <v>3323</v>
      </c>
    </row>
    <row r="212" spans="1:12" ht="15" customHeight="1">
      <c r="A212" s="4" t="s">
        <v>1058</v>
      </c>
      <c r="B212" s="4" t="s">
        <v>1059</v>
      </c>
      <c r="C212" s="5" t="s">
        <v>8</v>
      </c>
      <c r="D212" s="5" t="s">
        <v>9</v>
      </c>
      <c r="E212" s="5" t="s">
        <v>11</v>
      </c>
      <c r="F212" s="5" t="s">
        <v>11</v>
      </c>
      <c r="G212" s="22" t="str">
        <f>IFERROR(VLOOKUP($A212,[1]계정과목_Review!$D:$J,2,0),"확인필요")</f>
        <v>5001140111</v>
      </c>
      <c r="H212" s="22" t="str">
        <f>IFERROR(VLOOKUP($A212,[1]계정과목_Review!$D:$J,6,0),"확인필요")</f>
        <v>보험료-임원배상책임보험</v>
      </c>
      <c r="I212" s="22" t="str">
        <f>IFERROR(VLOOKUP($A212,[1]계정과목_Review!$D:$J,3,0),"확인필요")</f>
        <v>F29A0000</v>
      </c>
      <c r="J212" s="22" t="str">
        <f>IFERROR(VLOOKUP($A212,[1]계정과목_Review!$D:$J,7,0),"확인필요")</f>
        <v>카.기 타</v>
      </c>
      <c r="K212" s="45"/>
      <c r="L212" s="4" t="s">
        <v>3326</v>
      </c>
    </row>
    <row r="213" spans="1:12" ht="15" customHeight="1">
      <c r="A213" s="4" t="s">
        <v>1060</v>
      </c>
      <c r="B213" s="4" t="s">
        <v>1061</v>
      </c>
      <c r="C213" s="5" t="s">
        <v>8</v>
      </c>
      <c r="D213" s="5" t="s">
        <v>9</v>
      </c>
      <c r="E213" s="5" t="s">
        <v>11</v>
      </c>
      <c r="F213" s="5" t="s">
        <v>11</v>
      </c>
      <c r="G213" s="22" t="str">
        <f>IFERROR(VLOOKUP($A213,[1]계정과목_Review!$D:$J,2,0),"확인필요")</f>
        <v>5001140125</v>
      </c>
      <c r="H213" s="22" t="str">
        <f>IFERROR(VLOOKUP($A213,[1]계정과목_Review!$D:$J,6,0),"확인필요")</f>
        <v>보험료-회사(기타)</v>
      </c>
      <c r="I213" s="22" t="str">
        <f>IFERROR(VLOOKUP($A213,[1]계정과목_Review!$D:$J,3,0),"확인필요")</f>
        <v>F29A0000</v>
      </c>
      <c r="J213" s="22" t="str">
        <f>IFERROR(VLOOKUP($A213,[1]계정과목_Review!$D:$J,7,0),"확인필요")</f>
        <v>카.기 타</v>
      </c>
      <c r="K213" s="45"/>
      <c r="L213" s="4" t="s">
        <v>3334</v>
      </c>
    </row>
    <row r="214" spans="1:12" ht="15" customHeight="1">
      <c r="A214" s="4" t="s">
        <v>1062</v>
      </c>
      <c r="B214" s="4" t="s">
        <v>1063</v>
      </c>
      <c r="C214" s="5" t="s">
        <v>8</v>
      </c>
      <c r="D214" s="5" t="s">
        <v>9</v>
      </c>
      <c r="E214" s="5" t="s">
        <v>11</v>
      </c>
      <c r="F214" s="5" t="s">
        <v>11</v>
      </c>
      <c r="G214" s="22" t="str">
        <f>IFERROR(VLOOKUP($A214,[1]계정과목_Review!$D:$J,2,0),"확인필요")</f>
        <v>5001140112</v>
      </c>
      <c r="H214" s="22" t="str">
        <f>IFERROR(VLOOKUP($A214,[1]계정과목_Review!$D:$J,6,0),"확인필요")</f>
        <v>보험료-임직원상해보험</v>
      </c>
      <c r="I214" s="22" t="str">
        <f>IFERROR(VLOOKUP($A214,[1]계정과목_Review!$D:$J,3,0),"확인필요")</f>
        <v>F29A0000</v>
      </c>
      <c r="J214" s="22" t="str">
        <f>IFERROR(VLOOKUP($A214,[1]계정과목_Review!$D:$J,7,0),"확인필요")</f>
        <v>카.기 타</v>
      </c>
      <c r="K214" s="45"/>
      <c r="L214" s="4" t="s">
        <v>3330</v>
      </c>
    </row>
    <row r="215" spans="1:12" ht="15" customHeight="1">
      <c r="A215" s="11" t="s">
        <v>1064</v>
      </c>
      <c r="B215" s="11" t="s">
        <v>1065</v>
      </c>
      <c r="C215" s="14" t="s">
        <v>8</v>
      </c>
      <c r="D215" s="14" t="s">
        <v>9</v>
      </c>
      <c r="E215" s="14" t="s">
        <v>10</v>
      </c>
      <c r="F215" s="14" t="s">
        <v>11</v>
      </c>
      <c r="G215" s="14"/>
      <c r="H215" s="14"/>
      <c r="I215" s="14"/>
      <c r="J215" s="14"/>
      <c r="K215" s="11" t="s">
        <v>5523</v>
      </c>
      <c r="L215" s="11" t="s">
        <v>3385</v>
      </c>
    </row>
    <row r="216" spans="1:12" ht="15" customHeight="1">
      <c r="A216" s="4" t="s">
        <v>1066</v>
      </c>
      <c r="B216" s="4" t="s">
        <v>1067</v>
      </c>
      <c r="C216" s="5" t="s">
        <v>8</v>
      </c>
      <c r="D216" s="5" t="s">
        <v>9</v>
      </c>
      <c r="E216" s="5" t="s">
        <v>11</v>
      </c>
      <c r="F216" s="5" t="s">
        <v>11</v>
      </c>
      <c r="G216" s="22" t="str">
        <f>IFERROR(VLOOKUP($A216,[1]계정과목_Review!$D:$J,2,0),"확인필요")</f>
        <v>5001180110</v>
      </c>
      <c r="H216" s="22" t="str">
        <f>IFERROR(VLOOKUP($A216,[1]계정과목_Review!$D:$J,6,0),"확인필요")</f>
        <v>소모품비-사무용품</v>
      </c>
      <c r="I216" s="22" t="str">
        <f>IFERROR(VLOOKUP($A216,[1]계정과목_Review!$D:$J,3,0),"확인필요")</f>
        <v>F29A0000</v>
      </c>
      <c r="J216" s="22" t="str">
        <f>IFERROR(VLOOKUP($A216,[1]계정과목_Review!$D:$J,7,0),"확인필요")</f>
        <v>카.기 타</v>
      </c>
      <c r="K216" s="45"/>
      <c r="L216" s="4" t="s">
        <v>3389</v>
      </c>
    </row>
    <row r="217" spans="1:12" ht="15" customHeight="1">
      <c r="A217" s="4" t="s">
        <v>1068</v>
      </c>
      <c r="B217" s="4" t="s">
        <v>1069</v>
      </c>
      <c r="C217" s="5" t="s">
        <v>8</v>
      </c>
      <c r="D217" s="5" t="s">
        <v>9</v>
      </c>
      <c r="E217" s="5" t="s">
        <v>11</v>
      </c>
      <c r="F217" s="5" t="s">
        <v>11</v>
      </c>
      <c r="G217" s="22" t="str">
        <f>IFERROR(VLOOKUP($A217,[1]계정과목_Review!$D:$J,2,0),"확인필요")</f>
        <v>5001180150</v>
      </c>
      <c r="H217" s="22" t="str">
        <f>IFERROR(VLOOKUP($A217,[1]계정과목_Review!$D:$J,6,0),"확인필요")</f>
        <v>소모품비-PC류</v>
      </c>
      <c r="I217" s="22" t="str">
        <f>IFERROR(VLOOKUP($A217,[1]계정과목_Review!$D:$J,3,0),"확인필요")</f>
        <v>F29A0000</v>
      </c>
      <c r="J217" s="22" t="str">
        <f>IFERROR(VLOOKUP($A217,[1]계정과목_Review!$D:$J,7,0),"확인필요")</f>
        <v>카.기 타</v>
      </c>
      <c r="K217" s="45"/>
      <c r="L217" s="4" t="s">
        <v>3397</v>
      </c>
    </row>
    <row r="218" spans="1:12" ht="15" customHeight="1">
      <c r="A218" s="4" t="s">
        <v>1070</v>
      </c>
      <c r="B218" s="4" t="s">
        <v>1071</v>
      </c>
      <c r="C218" s="5" t="s">
        <v>8</v>
      </c>
      <c r="D218" s="5" t="s">
        <v>9</v>
      </c>
      <c r="E218" s="5" t="s">
        <v>11</v>
      </c>
      <c r="F218" s="5" t="s">
        <v>11</v>
      </c>
      <c r="G218" s="22" t="str">
        <f>IFERROR(VLOOKUP($A218,[1]계정과목_Review!$D:$J,2,0),"확인필요")</f>
        <v>5001180160</v>
      </c>
      <c r="H218" s="22" t="str">
        <f>IFERROR(VLOOKUP($A218,[1]계정과목_Review!$D:$J,6,0),"확인필요")</f>
        <v>소모품비-SW류</v>
      </c>
      <c r="I218" s="22" t="str">
        <f>IFERROR(VLOOKUP($A218,[1]계정과목_Review!$D:$J,3,0),"확인필요")</f>
        <v>F29A0000</v>
      </c>
      <c r="J218" s="22" t="str">
        <f>IFERROR(VLOOKUP($A218,[1]계정과목_Review!$D:$J,7,0),"확인필요")</f>
        <v>카.기 타</v>
      </c>
      <c r="K218" s="45"/>
      <c r="L218" s="4" t="s">
        <v>3399</v>
      </c>
    </row>
    <row r="219" spans="1:12" ht="15" customHeight="1">
      <c r="A219" s="4" t="s">
        <v>1072</v>
      </c>
      <c r="B219" s="4" t="s">
        <v>1073</v>
      </c>
      <c r="C219" s="5" t="s">
        <v>8</v>
      </c>
      <c r="D219" s="5" t="s">
        <v>9</v>
      </c>
      <c r="E219" s="5" t="s">
        <v>11</v>
      </c>
      <c r="F219" s="5" t="s">
        <v>11</v>
      </c>
      <c r="G219" s="22" t="str">
        <f>IFERROR(VLOOKUP($A219,[1]계정과목_Review!$D:$J,2,0),"확인필요")</f>
        <v>50011801A0</v>
      </c>
      <c r="H219" s="22" t="str">
        <f>IFERROR(VLOOKUP($A219,[1]계정과목_Review!$D:$J,6,0),"확인필요")</f>
        <v>소모품비-기타</v>
      </c>
      <c r="I219" s="22" t="str">
        <f>IFERROR(VLOOKUP($A219,[1]계정과목_Review!$D:$J,3,0),"확인필요")</f>
        <v>F29A0000</v>
      </c>
      <c r="J219" s="22" t="str">
        <f>IFERROR(VLOOKUP($A219,[1]계정과목_Review!$D:$J,7,0),"확인필요")</f>
        <v>카.기 타</v>
      </c>
      <c r="K219" s="45"/>
      <c r="L219" s="4" t="s">
        <v>3407</v>
      </c>
    </row>
    <row r="220" spans="1:12" ht="15" customHeight="1">
      <c r="A220" s="11" t="s">
        <v>1074</v>
      </c>
      <c r="B220" s="11" t="s">
        <v>1075</v>
      </c>
      <c r="C220" s="14" t="s">
        <v>8</v>
      </c>
      <c r="D220" s="14" t="s">
        <v>9</v>
      </c>
      <c r="E220" s="14" t="s">
        <v>10</v>
      </c>
      <c r="F220" s="14" t="s">
        <v>11</v>
      </c>
      <c r="G220" s="14"/>
      <c r="H220" s="14"/>
      <c r="I220" s="14"/>
      <c r="J220" s="14"/>
      <c r="K220" s="11" t="s">
        <v>5523</v>
      </c>
      <c r="L220" s="11" t="s">
        <v>3591</v>
      </c>
    </row>
    <row r="221" spans="1:12" ht="15" customHeight="1">
      <c r="A221" s="4" t="s">
        <v>1076</v>
      </c>
      <c r="B221" s="4" t="s">
        <v>1077</v>
      </c>
      <c r="C221" s="5" t="s">
        <v>8</v>
      </c>
      <c r="D221" s="5" t="s">
        <v>9</v>
      </c>
      <c r="E221" s="5" t="s">
        <v>11</v>
      </c>
      <c r="F221" s="5" t="s">
        <v>11</v>
      </c>
      <c r="G221" s="22" t="str">
        <f>IFERROR(VLOOKUP($A221,[1]계정과목_Review!$D:$J,2,0),"확인필요")</f>
        <v>5001200121</v>
      </c>
      <c r="H221" s="22" t="str">
        <f>IFERROR(VLOOKUP($A221,[1]계정과목_Review!$D:$J,6,0),"확인필요")</f>
        <v>교육훈련비-일반(내부)</v>
      </c>
      <c r="I221" s="22" t="str">
        <f>IFERROR(VLOOKUP($A221,[1]계정과목_Review!$D:$J,3,0),"확인필요")</f>
        <v>F29A0000</v>
      </c>
      <c r="J221" s="22" t="str">
        <f>IFERROR(VLOOKUP($A221,[1]계정과목_Review!$D:$J,7,0),"확인필요")</f>
        <v>카.기 타</v>
      </c>
      <c r="K221" s="45"/>
      <c r="L221" s="4" t="s">
        <v>3598</v>
      </c>
    </row>
    <row r="222" spans="1:12" ht="15" customHeight="1" thickBot="1">
      <c r="A222" s="50" t="s">
        <v>1078</v>
      </c>
      <c r="B222" s="50" t="s">
        <v>1079</v>
      </c>
      <c r="C222" s="51" t="s">
        <v>8</v>
      </c>
      <c r="D222" s="51" t="s">
        <v>9</v>
      </c>
      <c r="E222" s="51" t="s">
        <v>11</v>
      </c>
      <c r="F222" s="51" t="s">
        <v>11</v>
      </c>
      <c r="G222" s="52">
        <v>5001200122</v>
      </c>
      <c r="H222" s="52" t="s">
        <v>5519</v>
      </c>
      <c r="I222" s="52" t="s">
        <v>5418</v>
      </c>
      <c r="J222" s="52" t="s">
        <v>5419</v>
      </c>
      <c r="K222" s="53"/>
      <c r="L222" s="4" t="s">
        <v>3602</v>
      </c>
    </row>
    <row r="223" spans="1:12" ht="15" customHeight="1">
      <c r="A223" s="54" t="s">
        <v>1080</v>
      </c>
      <c r="B223" s="55" t="s">
        <v>1081</v>
      </c>
      <c r="C223" s="56" t="s">
        <v>8</v>
      </c>
      <c r="D223" s="56" t="s">
        <v>9</v>
      </c>
      <c r="E223" s="56" t="s">
        <v>10</v>
      </c>
      <c r="F223" s="56" t="s">
        <v>11</v>
      </c>
      <c r="G223" s="56"/>
      <c r="H223" s="56"/>
      <c r="I223" s="56"/>
      <c r="J223" s="56"/>
      <c r="K223" s="57" t="s">
        <v>5523</v>
      </c>
      <c r="L223" s="48" t="s">
        <v>5861</v>
      </c>
    </row>
    <row r="224" spans="1:12" ht="15" customHeight="1">
      <c r="A224" s="58" t="s">
        <v>1082</v>
      </c>
      <c r="B224" s="4" t="s">
        <v>1083</v>
      </c>
      <c r="C224" s="5" t="s">
        <v>8</v>
      </c>
      <c r="D224" s="5" t="s">
        <v>9</v>
      </c>
      <c r="E224" s="5" t="s">
        <v>11</v>
      </c>
      <c r="F224" s="5" t="s">
        <v>11</v>
      </c>
      <c r="G224" s="22" t="str">
        <f>IFERROR(VLOOKUP($A224,[1]계정과목_Review!$D:$J,2,0),"확인필요")</f>
        <v>5001190230</v>
      </c>
      <c r="H224" s="22" t="str">
        <f>IFERROR(VLOOKUP($A224,[1]계정과목_Review!$D:$J,6,0),"확인필요")</f>
        <v>법률수수료-자문</v>
      </c>
      <c r="I224" s="22" t="s">
        <v>5392</v>
      </c>
      <c r="J224" s="22" t="s">
        <v>5393</v>
      </c>
      <c r="K224" s="59"/>
      <c r="L224" s="49" t="s">
        <v>3443</v>
      </c>
    </row>
    <row r="225" spans="1:12" ht="15" customHeight="1">
      <c r="A225" s="60" t="s">
        <v>1084</v>
      </c>
      <c r="B225" s="11" t="s">
        <v>1085</v>
      </c>
      <c r="C225" s="14" t="s">
        <v>8</v>
      </c>
      <c r="D225" s="14" t="s">
        <v>9</v>
      </c>
      <c r="E225" s="14" t="s">
        <v>10</v>
      </c>
      <c r="F225" s="14" t="s">
        <v>11</v>
      </c>
      <c r="G225" s="14"/>
      <c r="H225" s="14"/>
      <c r="I225" s="14"/>
      <c r="J225" s="14"/>
      <c r="K225" s="61" t="s">
        <v>5523</v>
      </c>
      <c r="L225" s="48" t="s">
        <v>3517</v>
      </c>
    </row>
    <row r="226" spans="1:12" ht="15" customHeight="1">
      <c r="A226" s="58" t="s">
        <v>1086</v>
      </c>
      <c r="B226" s="4" t="s">
        <v>1087</v>
      </c>
      <c r="C226" s="5" t="s">
        <v>8</v>
      </c>
      <c r="D226" s="5" t="s">
        <v>9</v>
      </c>
      <c r="E226" s="5" t="s">
        <v>11</v>
      </c>
      <c r="F226" s="5" t="s">
        <v>11</v>
      </c>
      <c r="G226" s="22" t="str">
        <f>IFERROR(VLOOKUP($A226,[1]계정과목_Review!$D:$J,2,0),"확인필요")</f>
        <v>5001190410</v>
      </c>
      <c r="H226" s="22" t="str">
        <f>IFERROR(VLOOKUP($A226,[1]계정과목_Review!$D:$J,6,0),"확인필요")</f>
        <v>자문수수료-재무</v>
      </c>
      <c r="I226" s="22" t="s">
        <v>5392</v>
      </c>
      <c r="J226" s="22" t="s">
        <v>5393</v>
      </c>
      <c r="K226" s="59"/>
      <c r="L226" s="49" t="s">
        <v>3520</v>
      </c>
    </row>
    <row r="227" spans="1:12" ht="15" customHeight="1">
      <c r="A227" s="58" t="s">
        <v>1088</v>
      </c>
      <c r="B227" s="4" t="s">
        <v>1089</v>
      </c>
      <c r="C227" s="5" t="s">
        <v>8</v>
      </c>
      <c r="D227" s="5" t="s">
        <v>9</v>
      </c>
      <c r="E227" s="5" t="s">
        <v>11</v>
      </c>
      <c r="F227" s="5" t="s">
        <v>11</v>
      </c>
      <c r="G227" s="22" t="str">
        <f>IFERROR(VLOOKUP($A227,[1]계정과목_Review!$D:$J,2,0),"확인필요")</f>
        <v>5001190430</v>
      </c>
      <c r="H227" s="22" t="str">
        <f>IFERROR(VLOOKUP($A227,[1]계정과목_Review!$D:$J,6,0),"확인필요")</f>
        <v>자문수수료-사업</v>
      </c>
      <c r="I227" s="22" t="s">
        <v>5392</v>
      </c>
      <c r="J227" s="22" t="s">
        <v>5393</v>
      </c>
      <c r="K227" s="59"/>
      <c r="L227" s="49" t="s">
        <v>3524</v>
      </c>
    </row>
    <row r="228" spans="1:12" ht="15" customHeight="1">
      <c r="A228" s="60" t="s">
        <v>1090</v>
      </c>
      <c r="B228" s="11" t="s">
        <v>1091</v>
      </c>
      <c r="C228" s="14" t="s">
        <v>8</v>
      </c>
      <c r="D228" s="14" t="s">
        <v>9</v>
      </c>
      <c r="E228" s="14" t="s">
        <v>10</v>
      </c>
      <c r="F228" s="14" t="s">
        <v>11</v>
      </c>
      <c r="G228" s="14"/>
      <c r="H228" s="14"/>
      <c r="I228" s="14"/>
      <c r="J228" s="14"/>
      <c r="K228" s="61" t="s">
        <v>5523</v>
      </c>
      <c r="L228" s="48" t="s">
        <v>3562</v>
      </c>
    </row>
    <row r="229" spans="1:12" ht="15" customHeight="1">
      <c r="A229" s="58" t="s">
        <v>1092</v>
      </c>
      <c r="B229" s="4" t="s">
        <v>1093</v>
      </c>
      <c r="C229" s="5" t="s">
        <v>8</v>
      </c>
      <c r="D229" s="5" t="s">
        <v>9</v>
      </c>
      <c r="E229" s="5" t="s">
        <v>11</v>
      </c>
      <c r="F229" s="5" t="s">
        <v>11</v>
      </c>
      <c r="G229" s="22" t="str">
        <f>IFERROR(VLOOKUP($A229,[1]계정과목_Review!$D:$J,2,0),"확인필요")</f>
        <v>5001190710</v>
      </c>
      <c r="H229" s="22" t="str">
        <f>IFERROR(VLOOKUP($A229,[1]계정과목_Review!$D:$J,6,0),"확인필요")</f>
        <v>기타수수료-금융수수료</v>
      </c>
      <c r="I229" s="22" t="s">
        <v>5392</v>
      </c>
      <c r="J229" s="22" t="s">
        <v>5393</v>
      </c>
      <c r="K229" s="59"/>
      <c r="L229" s="49" t="s">
        <v>3565</v>
      </c>
    </row>
    <row r="230" spans="1:12" ht="15" customHeight="1">
      <c r="A230" s="58" t="s">
        <v>1094</v>
      </c>
      <c r="B230" s="4" t="s">
        <v>1095</v>
      </c>
      <c r="C230" s="5" t="s">
        <v>8</v>
      </c>
      <c r="D230" s="5" t="s">
        <v>9</v>
      </c>
      <c r="E230" s="5" t="s">
        <v>11</v>
      </c>
      <c r="F230" s="5" t="s">
        <v>11</v>
      </c>
      <c r="G230" s="22" t="str">
        <f>IFERROR(VLOOKUP($A230,[1]계정과목_Review!$D:$J,2,0),"확인필요")</f>
        <v>5001190720</v>
      </c>
      <c r="H230" s="22" t="str">
        <f>IFERROR(VLOOKUP($A230,[1]계정과목_Review!$D:$J,6,0),"확인필요")</f>
        <v>기타수수료-정보이용</v>
      </c>
      <c r="I230" s="22" t="s">
        <v>5392</v>
      </c>
      <c r="J230" s="22" t="s">
        <v>5393</v>
      </c>
      <c r="K230" s="59"/>
      <c r="L230" s="49" t="s">
        <v>3567</v>
      </c>
    </row>
    <row r="231" spans="1:12" ht="15" customHeight="1">
      <c r="A231" s="58" t="s">
        <v>1096</v>
      </c>
      <c r="B231" s="4" t="s">
        <v>1097</v>
      </c>
      <c r="C231" s="5" t="s">
        <v>8</v>
      </c>
      <c r="D231" s="5" t="s">
        <v>9</v>
      </c>
      <c r="E231" s="5" t="s">
        <v>11</v>
      </c>
      <c r="F231" s="5" t="s">
        <v>11</v>
      </c>
      <c r="G231" s="22" t="str">
        <f>IFERROR(VLOOKUP($A231,[1]계정과목_Review!$D:$J,2,0),"확인필요")</f>
        <v>5001190740</v>
      </c>
      <c r="H231" s="22" t="str">
        <f>IFERROR(VLOOKUP($A231,[1]계정과목_Review!$D:$J,6,0),"확인필요")</f>
        <v>기타수수료-보안/안내/미화</v>
      </c>
      <c r="I231" s="22" t="s">
        <v>5392</v>
      </c>
      <c r="J231" s="22" t="s">
        <v>5393</v>
      </c>
      <c r="K231" s="59"/>
      <c r="L231" s="49" t="s">
        <v>3571</v>
      </c>
    </row>
    <row r="232" spans="1:12" ht="15" customHeight="1">
      <c r="A232" s="58" t="s">
        <v>1098</v>
      </c>
      <c r="B232" s="4" t="s">
        <v>1099</v>
      </c>
      <c r="C232" s="5" t="s">
        <v>8</v>
      </c>
      <c r="D232" s="5" t="s">
        <v>9</v>
      </c>
      <c r="E232" s="5" t="s">
        <v>11</v>
      </c>
      <c r="F232" s="5" t="s">
        <v>11</v>
      </c>
      <c r="G232" s="22" t="str">
        <f>IFERROR(VLOOKUP($A232,[1]계정과목_Review!$D:$J,2,0),"확인필요")</f>
        <v>5001190780</v>
      </c>
      <c r="H232" s="22" t="str">
        <f>IFERROR(VLOOKUP($A232,[1]계정과목_Review!$D:$J,6,0),"확인필요")</f>
        <v>기타수수료-기타</v>
      </c>
      <c r="I232" s="22" t="s">
        <v>5392</v>
      </c>
      <c r="J232" s="22" t="s">
        <v>5393</v>
      </c>
      <c r="K232" s="59"/>
      <c r="L232" s="49" t="s">
        <v>3581</v>
      </c>
    </row>
    <row r="233" spans="1:12" ht="15" customHeight="1" thickBot="1">
      <c r="A233" s="62" t="s">
        <v>1100</v>
      </c>
      <c r="B233" s="63" t="s">
        <v>1101</v>
      </c>
      <c r="C233" s="64" t="s">
        <v>8</v>
      </c>
      <c r="D233" s="64" t="s">
        <v>9</v>
      </c>
      <c r="E233" s="64" t="s">
        <v>11</v>
      </c>
      <c r="F233" s="64" t="s">
        <v>11</v>
      </c>
      <c r="G233" s="65">
        <v>5001190370</v>
      </c>
      <c r="H233" s="65" t="s">
        <v>5520</v>
      </c>
      <c r="I233" s="65" t="s">
        <v>5392</v>
      </c>
      <c r="J233" s="65" t="s">
        <v>5393</v>
      </c>
      <c r="K233" s="66"/>
      <c r="L233" s="49" t="s">
        <v>3502</v>
      </c>
    </row>
    <row r="234" spans="1:12" ht="15" customHeight="1">
      <c r="A234" s="11" t="s">
        <v>1102</v>
      </c>
      <c r="B234" s="11" t="s">
        <v>1103</v>
      </c>
      <c r="C234" s="14" t="s">
        <v>8</v>
      </c>
      <c r="D234" s="14" t="s">
        <v>9</v>
      </c>
      <c r="E234" s="14" t="s">
        <v>10</v>
      </c>
      <c r="F234" s="14" t="s">
        <v>11</v>
      </c>
      <c r="G234" s="14"/>
      <c r="H234" s="14"/>
      <c r="I234" s="14"/>
      <c r="J234" s="14"/>
      <c r="K234" s="11" t="s">
        <v>5523</v>
      </c>
      <c r="L234" s="11" t="s">
        <v>3360</v>
      </c>
    </row>
    <row r="235" spans="1:12" ht="15" customHeight="1">
      <c r="A235" s="4" t="s">
        <v>1104</v>
      </c>
      <c r="B235" s="4" t="s">
        <v>1105</v>
      </c>
      <c r="C235" s="5" t="s">
        <v>8</v>
      </c>
      <c r="D235" s="5" t="s">
        <v>9</v>
      </c>
      <c r="E235" s="5" t="s">
        <v>11</v>
      </c>
      <c r="F235" s="5" t="s">
        <v>11</v>
      </c>
      <c r="G235" s="22" t="str">
        <f>IFERROR(VLOOKUP($A235,[1]계정과목_Review!$D:$J,2,0),"확인필요")</f>
        <v>5001160110</v>
      </c>
      <c r="H235" s="22" t="str">
        <f>IFERROR(VLOOKUP($A235,[1]계정과목_Review!$D:$J,6,0),"확인필요")</f>
        <v>도서인쇄비-도서</v>
      </c>
      <c r="I235" s="22" t="str">
        <f>IFERROR(VLOOKUP($A235,[1]계정과목_Review!$D:$J,3,0),"확인필요")</f>
        <v>F29A0000</v>
      </c>
      <c r="J235" s="22" t="str">
        <f>IFERROR(VLOOKUP($A235,[1]계정과목_Review!$D:$J,7,0),"확인필요")</f>
        <v>카.기 타</v>
      </c>
      <c r="K235" s="45"/>
      <c r="L235" s="4" t="s">
        <v>3364</v>
      </c>
    </row>
    <row r="236" spans="1:12" ht="15" customHeight="1">
      <c r="A236" s="4" t="s">
        <v>1106</v>
      </c>
      <c r="B236" s="4" t="s">
        <v>1107</v>
      </c>
      <c r="C236" s="5" t="s">
        <v>8</v>
      </c>
      <c r="D236" s="5" t="s">
        <v>9</v>
      </c>
      <c r="E236" s="5" t="s">
        <v>11</v>
      </c>
      <c r="F236" s="5" t="s">
        <v>11</v>
      </c>
      <c r="G236" s="22" t="str">
        <f>IFERROR(VLOOKUP($A236,[1]계정과목_Review!$D:$J,2,0),"확인필요")</f>
        <v>5001160130</v>
      </c>
      <c r="H236" s="22" t="str">
        <f>IFERROR(VLOOKUP($A236,[1]계정과목_Review!$D:$J,6,0),"확인필요")</f>
        <v>도서인쇄비-신문</v>
      </c>
      <c r="I236" s="22" t="str">
        <f>IFERROR(VLOOKUP($A236,[1]계정과목_Review!$D:$J,3,0),"확인필요")</f>
        <v>F29A0000</v>
      </c>
      <c r="J236" s="22" t="str">
        <f>IFERROR(VLOOKUP($A236,[1]계정과목_Review!$D:$J,7,0),"확인필요")</f>
        <v>카.기 타</v>
      </c>
      <c r="K236" s="45"/>
      <c r="L236" s="4" t="s">
        <v>3368</v>
      </c>
    </row>
    <row r="237" spans="1:12" ht="15" customHeight="1">
      <c r="A237" s="4" t="s">
        <v>1108</v>
      </c>
      <c r="B237" s="4" t="s">
        <v>1109</v>
      </c>
      <c r="C237" s="5" t="s">
        <v>8</v>
      </c>
      <c r="D237" s="5" t="s">
        <v>9</v>
      </c>
      <c r="E237" s="5" t="s">
        <v>11</v>
      </c>
      <c r="F237" s="5" t="s">
        <v>11</v>
      </c>
      <c r="G237" s="22" t="str">
        <f>IFERROR(VLOOKUP($A237,[1]계정과목_Review!$D:$J,2,0),"확인필요")</f>
        <v>5001160150</v>
      </c>
      <c r="H237" s="22" t="str">
        <f>IFERROR(VLOOKUP($A237,[1]계정과목_Review!$D:$J,6,0),"확인필요")</f>
        <v>도서인쇄비-명함</v>
      </c>
      <c r="I237" s="22" t="str">
        <f>IFERROR(VLOOKUP($A237,[1]계정과목_Review!$D:$J,3,0),"확인필요")</f>
        <v>F29A0000</v>
      </c>
      <c r="J237" s="22" t="str">
        <f>IFERROR(VLOOKUP($A237,[1]계정과목_Review!$D:$J,7,0),"확인필요")</f>
        <v>카.기 타</v>
      </c>
      <c r="K237" s="45"/>
      <c r="L237" s="4" t="s">
        <v>3372</v>
      </c>
    </row>
    <row r="238" spans="1:12" ht="15" customHeight="1">
      <c r="A238" s="11" t="s">
        <v>1110</v>
      </c>
      <c r="B238" s="11" t="s">
        <v>1111</v>
      </c>
      <c r="C238" s="14" t="s">
        <v>8</v>
      </c>
      <c r="D238" s="14" t="s">
        <v>9</v>
      </c>
      <c r="E238" s="14" t="s">
        <v>10</v>
      </c>
      <c r="F238" s="14" t="s">
        <v>11</v>
      </c>
      <c r="G238" s="14"/>
      <c r="H238" s="14"/>
      <c r="I238" s="14"/>
      <c r="J238" s="14"/>
      <c r="K238" s="11" t="s">
        <v>5523</v>
      </c>
      <c r="L238" s="11" t="s">
        <v>3374</v>
      </c>
    </row>
    <row r="239" spans="1:12" ht="15" customHeight="1">
      <c r="A239" s="4" t="s">
        <v>1112</v>
      </c>
      <c r="B239" s="4" t="s">
        <v>1113</v>
      </c>
      <c r="C239" s="5" t="s">
        <v>8</v>
      </c>
      <c r="D239" s="5" t="s">
        <v>9</v>
      </c>
      <c r="E239" s="5" t="s">
        <v>11</v>
      </c>
      <c r="F239" s="5" t="s">
        <v>11</v>
      </c>
      <c r="G239" s="22" t="str">
        <f>IFERROR(VLOOKUP($A239,[1]계정과목_Review!$D:$J,2,0),"확인필요")</f>
        <v>5001170121</v>
      </c>
      <c r="H239" s="22" t="str">
        <f>IFERROR(VLOOKUP($A239,[1]계정과목_Review!$D:$J,6,0),"확인필요")</f>
        <v>회의비-사외회의(일반회의)</v>
      </c>
      <c r="I239" s="22" t="str">
        <f>IFERROR(VLOOKUP($A239,[1]계정과목_Review!$D:$J,3,0),"확인필요")</f>
        <v>F29A0000</v>
      </c>
      <c r="J239" s="22" t="str">
        <f>IFERROR(VLOOKUP($A239,[1]계정과목_Review!$D:$J,7,0),"확인필요")</f>
        <v>카.기 타</v>
      </c>
      <c r="K239" s="45"/>
      <c r="L239" s="4" t="s">
        <v>5862</v>
      </c>
    </row>
    <row r="240" spans="1:12" ht="15" customHeight="1">
      <c r="A240" s="4" t="s">
        <v>1114</v>
      </c>
      <c r="B240" s="4" t="s">
        <v>1115</v>
      </c>
      <c r="C240" s="5" t="s">
        <v>8</v>
      </c>
      <c r="D240" s="5" t="s">
        <v>9</v>
      </c>
      <c r="E240" s="5" t="s">
        <v>11</v>
      </c>
      <c r="F240" s="5" t="s">
        <v>11</v>
      </c>
      <c r="G240" s="22" t="str">
        <f>IFERROR(VLOOKUP($A240,[1]계정과목_Review!$D:$J,2,0),"확인필요")</f>
        <v>5001170122</v>
      </c>
      <c r="H240" s="22" t="str">
        <f>IFERROR(VLOOKUP($A240,[1]계정과목_Review!$D:$J,6,0),"확인필요")</f>
        <v>회의비-사외회의(대외업무)</v>
      </c>
      <c r="I240" s="22" t="str">
        <f>IFERROR(VLOOKUP($A240,[1]계정과목_Review!$D:$J,3,0),"확인필요")</f>
        <v>F29A0000</v>
      </c>
      <c r="J240" s="22" t="str">
        <f>IFERROR(VLOOKUP($A240,[1]계정과목_Review!$D:$J,7,0),"확인필요")</f>
        <v>카.기 타</v>
      </c>
      <c r="K240" s="45"/>
      <c r="L240" s="4" t="s">
        <v>5863</v>
      </c>
    </row>
    <row r="241" spans="1:12" ht="15" customHeight="1">
      <c r="A241" s="11" t="s">
        <v>1116</v>
      </c>
      <c r="B241" s="11" t="s">
        <v>1117</v>
      </c>
      <c r="C241" s="14" t="s">
        <v>8</v>
      </c>
      <c r="D241" s="14" t="s">
        <v>9</v>
      </c>
      <c r="E241" s="14" t="s">
        <v>10</v>
      </c>
      <c r="F241" s="14" t="s">
        <v>11</v>
      </c>
      <c r="G241" s="14"/>
      <c r="H241" s="14"/>
      <c r="I241" s="14"/>
      <c r="J241" s="14"/>
      <c r="K241" s="11" t="s">
        <v>5523</v>
      </c>
      <c r="L241" s="11" t="s">
        <v>3146</v>
      </c>
    </row>
    <row r="242" spans="1:12" ht="15" customHeight="1">
      <c r="A242" s="4" t="s">
        <v>1118</v>
      </c>
      <c r="B242" s="4" t="s">
        <v>1119</v>
      </c>
      <c r="C242" s="5" t="s">
        <v>8</v>
      </c>
      <c r="D242" s="5" t="s">
        <v>9</v>
      </c>
      <c r="E242" s="5" t="s">
        <v>11</v>
      </c>
      <c r="F242" s="5" t="s">
        <v>11</v>
      </c>
      <c r="G242" s="22" t="str">
        <f>IFERROR(VLOOKUP($A242,[1]계정과목_Review!$D:$J,2,0),"확인필요")</f>
        <v>5001090500</v>
      </c>
      <c r="H242" s="22" t="str">
        <f>IFERROR(VLOOKUP($A242,[1]계정과목_Review!$D:$J,6,0),"확인필요")</f>
        <v>무형자산상각비-기타</v>
      </c>
      <c r="I242" s="22" t="str">
        <f>IFERROR(VLOOKUP($A242,[1]계정과목_Review!$D:$J,3,0),"확인필요")</f>
        <v>F2970000</v>
      </c>
      <c r="J242" s="22" t="str">
        <f>IFERROR(VLOOKUP($A242,[1]계정과목_Review!$D:$J,7,0),"확인필요")</f>
        <v>아.무형자산상각비</v>
      </c>
      <c r="K242" s="45"/>
      <c r="L242" s="4" t="s">
        <v>3146</v>
      </c>
    </row>
    <row r="243" spans="1:12" ht="15" customHeight="1">
      <c r="A243" s="11" t="s">
        <v>1120</v>
      </c>
      <c r="B243" s="11" t="s">
        <v>1121</v>
      </c>
      <c r="C243" s="14" t="s">
        <v>8</v>
      </c>
      <c r="D243" s="14" t="s">
        <v>9</v>
      </c>
      <c r="E243" s="14" t="s">
        <v>10</v>
      </c>
      <c r="F243" s="14" t="s">
        <v>11</v>
      </c>
      <c r="G243" s="14"/>
      <c r="H243" s="14"/>
      <c r="I243" s="14"/>
      <c r="J243" s="14"/>
      <c r="K243" s="11" t="s">
        <v>5523</v>
      </c>
      <c r="L243" s="11" t="s">
        <v>5864</v>
      </c>
    </row>
    <row r="244" spans="1:12" ht="15" customHeight="1">
      <c r="A244" s="4" t="s">
        <v>1122</v>
      </c>
      <c r="B244" s="4" t="s">
        <v>1123</v>
      </c>
      <c r="C244" s="5" t="s">
        <v>8</v>
      </c>
      <c r="D244" s="5" t="s">
        <v>9</v>
      </c>
      <c r="E244" s="5" t="s">
        <v>11</v>
      </c>
      <c r="F244" s="5" t="s">
        <v>11</v>
      </c>
      <c r="G244" s="22" t="str">
        <f>IFERROR(VLOOKUP($A244,[1]계정과목_Review!$D:$J,2,0),"확인필요")</f>
        <v>5001190780</v>
      </c>
      <c r="H244" s="22" t="str">
        <f>IFERROR(VLOOKUP($A244,[1]계정과목_Review!$D:$J,6,0),"확인필요")</f>
        <v>기타수수료-기타</v>
      </c>
      <c r="I244" s="22" t="str">
        <f>IFERROR(VLOOKUP($A244,[1]계정과목_Review!$D:$J,3,0),"확인필요")</f>
        <v>F29A0000</v>
      </c>
      <c r="J244" s="22" t="str">
        <f>IFERROR(VLOOKUP($A244,[1]계정과목_Review!$D:$J,7,0),"확인필요")</f>
        <v>카.기 타</v>
      </c>
      <c r="K244" s="45"/>
      <c r="L244" s="4" t="s">
        <v>5864</v>
      </c>
    </row>
    <row r="245" spans="1:12" ht="15" customHeight="1">
      <c r="A245" s="11" t="s">
        <v>1124</v>
      </c>
      <c r="B245" s="11" t="s">
        <v>1125</v>
      </c>
      <c r="C245" s="14" t="s">
        <v>8</v>
      </c>
      <c r="D245" s="14" t="s">
        <v>9</v>
      </c>
      <c r="E245" s="14" t="s">
        <v>10</v>
      </c>
      <c r="F245" s="14" t="s">
        <v>11</v>
      </c>
      <c r="G245" s="14"/>
      <c r="H245" s="14"/>
      <c r="I245" s="14"/>
      <c r="J245" s="14"/>
      <c r="K245" s="11" t="s">
        <v>5523</v>
      </c>
      <c r="L245" s="11" t="s">
        <v>3074</v>
      </c>
    </row>
    <row r="246" spans="1:12" ht="15" customHeight="1">
      <c r="A246" s="4" t="s">
        <v>1126</v>
      </c>
      <c r="B246" s="4" t="s">
        <v>1127</v>
      </c>
      <c r="C246" s="5" t="s">
        <v>8</v>
      </c>
      <c r="D246" s="5" t="s">
        <v>9</v>
      </c>
      <c r="E246" s="5" t="s">
        <v>11</v>
      </c>
      <c r="F246" s="5" t="s">
        <v>11</v>
      </c>
      <c r="G246" s="22" t="str">
        <f>IFERROR(VLOOKUP($A246,[1]계정과목_Review!$D:$J,2,0),"확인필요")</f>
        <v>5001070162</v>
      </c>
      <c r="H246" s="22" t="str">
        <f>IFERROR(VLOOKUP($A246,[1]계정과목_Review!$D:$J,6,0),"확인필요")</f>
        <v>대손상각비-대손손실</v>
      </c>
      <c r="I246" s="22" t="str">
        <f>IFERROR(VLOOKUP($A246,[1]계정과목_Review!$D:$J,3,0),"확인필요")</f>
        <v>F29A0000</v>
      </c>
      <c r="J246" s="22" t="str">
        <f>IFERROR(VLOOKUP($A246,[1]계정과목_Review!$D:$J,7,0),"확인필요")</f>
        <v>카.기 타</v>
      </c>
      <c r="K246" s="45"/>
      <c r="L246" s="4" t="s">
        <v>3074</v>
      </c>
    </row>
    <row r="247" spans="1:12" ht="15" customHeight="1">
      <c r="A247" s="11" t="s">
        <v>1128</v>
      </c>
      <c r="B247" s="11" t="s">
        <v>1129</v>
      </c>
      <c r="C247" s="14" t="s">
        <v>8</v>
      </c>
      <c r="D247" s="14" t="s">
        <v>9</v>
      </c>
      <c r="E247" s="14" t="s">
        <v>10</v>
      </c>
      <c r="F247" s="14" t="s">
        <v>11</v>
      </c>
      <c r="G247" s="14"/>
      <c r="H247" s="14"/>
      <c r="I247" s="14"/>
      <c r="J247" s="14"/>
      <c r="K247" s="11" t="s">
        <v>5523</v>
      </c>
      <c r="L247" s="11" t="s">
        <v>3682</v>
      </c>
    </row>
    <row r="248" spans="1:12" ht="15" customHeight="1">
      <c r="A248" s="4" t="s">
        <v>1130</v>
      </c>
      <c r="B248" s="4" t="s">
        <v>1131</v>
      </c>
      <c r="C248" s="5" t="s">
        <v>8</v>
      </c>
      <c r="D248" s="5" t="s">
        <v>9</v>
      </c>
      <c r="E248" s="5" t="s">
        <v>11</v>
      </c>
      <c r="F248" s="5" t="s">
        <v>11</v>
      </c>
      <c r="G248" s="22" t="str">
        <f>IFERROR(VLOOKUP($A248,[1]계정과목_Review!$D:$J,2,0),"확인필요")</f>
        <v>5001230110</v>
      </c>
      <c r="H248" s="22" t="str">
        <f>IFERROR(VLOOKUP($A248,[1]계정과목_Review!$D:$J,6,0),"확인필요")</f>
        <v>행사비-사내행사</v>
      </c>
      <c r="I248" s="22" t="str">
        <f>IFERROR(VLOOKUP($A248,[1]계정과목_Review!$D:$J,3,0),"확인필요")</f>
        <v>F29A0000</v>
      </c>
      <c r="J248" s="22" t="str">
        <f>IFERROR(VLOOKUP($A248,[1]계정과목_Review!$D:$J,7,0),"확인필요")</f>
        <v>카.기 타</v>
      </c>
      <c r="K248" s="45"/>
      <c r="L248" s="4" t="s">
        <v>3685</v>
      </c>
    </row>
    <row r="249" spans="1:12" ht="15" customHeight="1">
      <c r="A249" s="4" t="s">
        <v>1132</v>
      </c>
      <c r="B249" s="4" t="s">
        <v>1133</v>
      </c>
      <c r="C249" s="5" t="s">
        <v>8</v>
      </c>
      <c r="D249" s="5" t="s">
        <v>9</v>
      </c>
      <c r="E249" s="5" t="s">
        <v>11</v>
      </c>
      <c r="F249" s="5" t="s">
        <v>11</v>
      </c>
      <c r="G249" s="22" t="str">
        <f>IFERROR(VLOOKUP($A249,[1]계정과목_Review!$D:$J,2,0),"확인필요")</f>
        <v>5001230120</v>
      </c>
      <c r="H249" s="22" t="str">
        <f>IFERROR(VLOOKUP($A249,[1]계정과목_Review!$D:$J,6,0),"확인필요")</f>
        <v>행사비-봉사활동</v>
      </c>
      <c r="I249" s="22" t="str">
        <f>IFERROR(VLOOKUP($A249,[1]계정과목_Review!$D:$J,3,0),"확인필요")</f>
        <v>F29A0000</v>
      </c>
      <c r="J249" s="22" t="str">
        <f>IFERROR(VLOOKUP($A249,[1]계정과목_Review!$D:$J,7,0),"확인필요")</f>
        <v>카.기 타</v>
      </c>
      <c r="K249" s="45"/>
      <c r="L249" s="4" t="s">
        <v>3687</v>
      </c>
    </row>
    <row r="250" spans="1:12" ht="15" customHeight="1">
      <c r="A250" s="11" t="s">
        <v>1134</v>
      </c>
      <c r="B250" s="11" t="s">
        <v>1135</v>
      </c>
      <c r="C250" s="14" t="s">
        <v>8</v>
      </c>
      <c r="D250" s="14" t="s">
        <v>9</v>
      </c>
      <c r="E250" s="14" t="s">
        <v>10</v>
      </c>
      <c r="F250" s="14" t="s">
        <v>11</v>
      </c>
      <c r="G250" s="14"/>
      <c r="H250" s="14"/>
      <c r="I250" s="14"/>
      <c r="J250" s="14"/>
      <c r="K250" s="11" t="s">
        <v>5523</v>
      </c>
      <c r="L250" s="11" t="s">
        <v>3233</v>
      </c>
    </row>
    <row r="251" spans="1:12" ht="15" customHeight="1">
      <c r="A251" s="4" t="s">
        <v>1136</v>
      </c>
      <c r="B251" s="4" t="s">
        <v>1137</v>
      </c>
      <c r="C251" s="5" t="s">
        <v>8</v>
      </c>
      <c r="D251" s="5" t="s">
        <v>9</v>
      </c>
      <c r="E251" s="5" t="s">
        <v>11</v>
      </c>
      <c r="F251" s="5" t="s">
        <v>11</v>
      </c>
      <c r="G251" s="22" t="str">
        <f>IFERROR(VLOOKUP($A251,[1]계정과목_Review!$D:$J,2,0),"확인필요")</f>
        <v>5001110110</v>
      </c>
      <c r="H251" s="22" t="str">
        <f>IFERROR(VLOOKUP($A251,[1]계정과목_Review!$D:$J,6,0),"확인필요")</f>
        <v>수도광열비-전기료</v>
      </c>
      <c r="I251" s="22" t="str">
        <f>IFERROR(VLOOKUP($A251,[1]계정과목_Review!$D:$J,3,0),"확인필요")</f>
        <v>F29A0000</v>
      </c>
      <c r="J251" s="22" t="str">
        <f>IFERROR(VLOOKUP($A251,[1]계정과목_Review!$D:$J,7,0),"확인필요")</f>
        <v>카.기 타</v>
      </c>
      <c r="K251" s="45"/>
      <c r="L251" s="4" t="s">
        <v>5865</v>
      </c>
    </row>
    <row r="252" spans="1:12" ht="15" customHeight="1">
      <c r="A252" s="4" t="s">
        <v>1138</v>
      </c>
      <c r="B252" s="4" t="s">
        <v>1139</v>
      </c>
      <c r="C252" s="5" t="s">
        <v>8</v>
      </c>
      <c r="D252" s="5" t="s">
        <v>9</v>
      </c>
      <c r="E252" s="5" t="s">
        <v>11</v>
      </c>
      <c r="F252" s="5" t="s">
        <v>11</v>
      </c>
      <c r="G252" s="22" t="str">
        <f>IFERROR(VLOOKUP($A252,[1]계정과목_Review!$D:$J,2,0),"확인필요")</f>
        <v>5001110210</v>
      </c>
      <c r="H252" s="22" t="str">
        <f>IFERROR(VLOOKUP($A252,[1]계정과목_Review!$D:$J,6,0),"확인필요")</f>
        <v>건물관리비-사무실</v>
      </c>
      <c r="I252" s="22" t="str">
        <f>IFERROR(VLOOKUP($A252,[1]계정과목_Review!$D:$J,3,0),"확인필요")</f>
        <v>F29A0000</v>
      </c>
      <c r="J252" s="22" t="str">
        <f>IFERROR(VLOOKUP($A252,[1]계정과목_Review!$D:$J,7,0),"확인필요")</f>
        <v>카.기 타</v>
      </c>
      <c r="K252" s="45"/>
      <c r="L252" s="4" t="s">
        <v>5866</v>
      </c>
    </row>
    <row r="253" spans="1:12" ht="15" customHeight="1">
      <c r="A253" s="11" t="s">
        <v>1140</v>
      </c>
      <c r="B253" s="11" t="s">
        <v>1141</v>
      </c>
      <c r="C253" s="14" t="s">
        <v>8</v>
      </c>
      <c r="D253" s="14" t="s">
        <v>9</v>
      </c>
      <c r="E253" s="14" t="s">
        <v>10</v>
      </c>
      <c r="F253" s="14" t="s">
        <v>11</v>
      </c>
      <c r="G253" s="14"/>
      <c r="H253" s="14"/>
      <c r="I253" s="14"/>
      <c r="J253" s="14"/>
      <c r="K253" s="11" t="s">
        <v>5523</v>
      </c>
      <c r="L253" s="11" t="s">
        <v>3346</v>
      </c>
    </row>
    <row r="254" spans="1:12" ht="15" customHeight="1">
      <c r="A254" s="4" t="s">
        <v>1142</v>
      </c>
      <c r="B254" s="4" t="s">
        <v>1143</v>
      </c>
      <c r="C254" s="5" t="s">
        <v>8</v>
      </c>
      <c r="D254" s="5" t="s">
        <v>9</v>
      </c>
      <c r="E254" s="5" t="s">
        <v>11</v>
      </c>
      <c r="F254" s="5" t="s">
        <v>11</v>
      </c>
      <c r="G254" s="22" t="str">
        <f>IFERROR(VLOOKUP($A254,[1]계정과목_Review!$D:$J,2,0),"확인필요")</f>
        <v>5001150111</v>
      </c>
      <c r="H254" s="22" t="str">
        <f>IFERROR(VLOOKUP($A254,[1]계정과목_Review!$D:$J,6,0),"확인필요")</f>
        <v>운반비-국내(우편)</v>
      </c>
      <c r="I254" s="22" t="str">
        <f>IFERROR(VLOOKUP($A254,[1]계정과목_Review!$D:$J,3,0),"확인필요")</f>
        <v>F29A0000</v>
      </c>
      <c r="J254" s="22" t="str">
        <f>IFERROR(VLOOKUP($A254,[1]계정과목_Review!$D:$J,7,0),"확인필요")</f>
        <v>카.기 타</v>
      </c>
      <c r="K254" s="45"/>
      <c r="L254" s="4" t="s">
        <v>5867</v>
      </c>
    </row>
    <row r="255" spans="1:12" ht="15" customHeight="1">
      <c r="A255" s="4" t="s">
        <v>1144</v>
      </c>
      <c r="B255" s="4" t="s">
        <v>1145</v>
      </c>
      <c r="C255" s="5" t="s">
        <v>8</v>
      </c>
      <c r="D255" s="5" t="s">
        <v>9</v>
      </c>
      <c r="E255" s="5" t="s">
        <v>11</v>
      </c>
      <c r="F255" s="5" t="s">
        <v>11</v>
      </c>
      <c r="G255" s="22" t="str">
        <f>IFERROR(VLOOKUP($A255,[1]계정과목_Review!$D:$J,2,0),"확인필요")</f>
        <v>5001150112</v>
      </c>
      <c r="H255" s="22" t="str">
        <f>IFERROR(VLOOKUP($A255,[1]계정과목_Review!$D:$J,6,0),"확인필요")</f>
        <v>운반비-국내(퀵,택배)</v>
      </c>
      <c r="I255" s="22" t="str">
        <f>IFERROR(VLOOKUP($A255,[1]계정과목_Review!$D:$J,3,0),"확인필요")</f>
        <v>F29A0000</v>
      </c>
      <c r="J255" s="22" t="str">
        <f>IFERROR(VLOOKUP($A255,[1]계정과목_Review!$D:$J,7,0),"확인필요")</f>
        <v>카.기 타</v>
      </c>
      <c r="K255" s="45"/>
      <c r="L255" s="4" t="s">
        <v>5868</v>
      </c>
    </row>
    <row r="256" spans="1:12" ht="15" customHeight="1">
      <c r="A256" s="4" t="s">
        <v>1146</v>
      </c>
      <c r="B256" s="4" t="s">
        <v>1147</v>
      </c>
      <c r="C256" s="5" t="s">
        <v>8</v>
      </c>
      <c r="D256" s="5" t="s">
        <v>9</v>
      </c>
      <c r="E256" s="5" t="s">
        <v>11</v>
      </c>
      <c r="F256" s="5" t="s">
        <v>11</v>
      </c>
      <c r="G256" s="22" t="str">
        <f>IFERROR(VLOOKUP($A256,[1]계정과목_Review!$D:$J,2,0),"확인필요")</f>
        <v>5001150121</v>
      </c>
      <c r="H256" s="22" t="str">
        <f>IFERROR(VLOOKUP($A256,[1]계정과목_Review!$D:$J,6,0),"확인필요")</f>
        <v>운반비-해외(일반)</v>
      </c>
      <c r="I256" s="22" t="str">
        <f>IFERROR(VLOOKUP($A256,[1]계정과목_Review!$D:$J,3,0),"확인필요")</f>
        <v>F29A0000</v>
      </c>
      <c r="J256" s="22" t="str">
        <f>IFERROR(VLOOKUP($A256,[1]계정과목_Review!$D:$J,7,0),"확인필요")</f>
        <v>카.기 타</v>
      </c>
      <c r="K256" s="45"/>
      <c r="L256" s="4" t="s">
        <v>3357</v>
      </c>
    </row>
    <row r="257" spans="1:12" ht="15" customHeight="1">
      <c r="A257" s="11" t="s">
        <v>1148</v>
      </c>
      <c r="B257" s="11" t="s">
        <v>1149</v>
      </c>
      <c r="C257" s="14" t="s">
        <v>77</v>
      </c>
      <c r="D257" s="14" t="s">
        <v>9</v>
      </c>
      <c r="E257" s="14" t="s">
        <v>10</v>
      </c>
      <c r="F257" s="14" t="s">
        <v>11</v>
      </c>
      <c r="G257" s="14"/>
      <c r="H257" s="14"/>
      <c r="I257" s="14"/>
      <c r="J257" s="14"/>
      <c r="K257" s="11" t="s">
        <v>5523</v>
      </c>
      <c r="L257" s="11" t="s">
        <v>5869</v>
      </c>
    </row>
    <row r="258" spans="1:12" ht="15" hidden="1" customHeight="1">
      <c r="A258" s="11" t="s">
        <v>1150</v>
      </c>
      <c r="B258" s="11" t="s">
        <v>1151</v>
      </c>
      <c r="C258" s="14" t="s">
        <v>77</v>
      </c>
      <c r="D258" s="14" t="s">
        <v>9</v>
      </c>
      <c r="E258" s="14" t="s">
        <v>10</v>
      </c>
      <c r="F258" s="14" t="s">
        <v>10</v>
      </c>
      <c r="G258" s="14"/>
      <c r="H258" s="14"/>
      <c r="I258" s="14"/>
      <c r="J258" s="14"/>
      <c r="K258" s="11" t="s">
        <v>5523</v>
      </c>
      <c r="L258" s="11" t="s">
        <v>5795</v>
      </c>
    </row>
    <row r="259" spans="1:12" ht="15" hidden="1" customHeight="1">
      <c r="A259" s="11" t="s">
        <v>1152</v>
      </c>
      <c r="B259" s="11" t="s">
        <v>1153</v>
      </c>
      <c r="C259" s="14" t="s">
        <v>77</v>
      </c>
      <c r="D259" s="14" t="s">
        <v>9</v>
      </c>
      <c r="E259" s="14" t="s">
        <v>10</v>
      </c>
      <c r="F259" s="14" t="s">
        <v>10</v>
      </c>
      <c r="G259" s="14"/>
      <c r="H259" s="14"/>
      <c r="I259" s="14"/>
      <c r="J259" s="14"/>
      <c r="K259" s="11" t="s">
        <v>5523</v>
      </c>
      <c r="L259" s="11" t="s">
        <v>3915</v>
      </c>
    </row>
    <row r="260" spans="1:12" ht="15" customHeight="1">
      <c r="A260" s="4" t="s">
        <v>1154</v>
      </c>
      <c r="B260" s="4" t="s">
        <v>1155</v>
      </c>
      <c r="C260" s="5" t="s">
        <v>77</v>
      </c>
      <c r="D260" s="5" t="s">
        <v>9</v>
      </c>
      <c r="E260" s="5" t="s">
        <v>11</v>
      </c>
      <c r="F260" s="5" t="s">
        <v>11</v>
      </c>
      <c r="G260" s="22" t="str">
        <f>IFERROR(VLOOKUP($A260,[1]계정과목_Review!$D:$J,2,0),"확인필요")</f>
        <v>4002020100</v>
      </c>
      <c r="H260" s="22" t="str">
        <f>IFERROR(VLOOKUP($A260,[1]계정과목_Review!$D:$J,6,0),"확인필요")</f>
        <v>외환차익-기타(금융자산부채관련외)</v>
      </c>
      <c r="I260" s="22" t="str">
        <f>IFERROR(VLOOKUP($A260,[1]계정과목_Review!$D:$J,3,0),"확인필요")</f>
        <v>E19A0000</v>
      </c>
      <c r="J260" s="22" t="str">
        <f>IFERROR(VLOOKUP($A260,[1]계정과목_Review!$D:$J,7,0),"확인필요")</f>
        <v>가.외환차익</v>
      </c>
      <c r="K260" s="45"/>
      <c r="L260" s="4" t="s">
        <v>3706</v>
      </c>
    </row>
    <row r="261" spans="1:12" ht="15" customHeight="1">
      <c r="A261" s="4" t="s">
        <v>1156</v>
      </c>
      <c r="B261" s="4" t="s">
        <v>1157</v>
      </c>
      <c r="C261" s="5" t="s">
        <v>77</v>
      </c>
      <c r="D261" s="5" t="s">
        <v>9</v>
      </c>
      <c r="E261" s="5" t="s">
        <v>11</v>
      </c>
      <c r="F261" s="5" t="s">
        <v>11</v>
      </c>
      <c r="G261" s="22" t="str">
        <f>IFERROR(VLOOKUP($A261,[1]계정과목_Review!$D:$J,2,0),"확인필요")</f>
        <v>6100040600</v>
      </c>
      <c r="H261" s="22" t="str">
        <f>IFERROR(VLOOKUP($A261,[1]계정과목_Review!$D:$J,6,0),"확인필요")</f>
        <v>외화환산이익-기타(금융자산부채관련)</v>
      </c>
      <c r="I261" s="22" t="str">
        <f>IFERROR(VLOOKUP($A261,[1]계정과목_Review!$D:$J,3,0),"확인필요")</f>
        <v>E19B0000</v>
      </c>
      <c r="J261" s="22" t="str">
        <f>IFERROR(VLOOKUP($A261,[1]계정과목_Review!$D:$J,7,0),"확인필요")</f>
        <v>나.외화환산이익</v>
      </c>
      <c r="K261" s="45"/>
      <c r="L261" s="4" t="s">
        <v>5870</v>
      </c>
    </row>
    <row r="262" spans="1:12" ht="15" customHeight="1">
      <c r="A262" s="4" t="s">
        <v>1158</v>
      </c>
      <c r="B262" s="4" t="s">
        <v>1159</v>
      </c>
      <c r="C262" s="5" t="s">
        <v>77</v>
      </c>
      <c r="D262" s="5" t="s">
        <v>9</v>
      </c>
      <c r="E262" s="5" t="s">
        <v>11</v>
      </c>
      <c r="F262" s="5" t="s">
        <v>11</v>
      </c>
      <c r="G262" s="22" t="str">
        <f>IFERROR(VLOOKUP($A262,[1]계정과목_Review!$D:$J,2,0),"확인필요")</f>
        <v>4002080600</v>
      </c>
      <c r="H262" s="22" t="str">
        <f>IFERROR(VLOOKUP($A262,[1]계정과목_Review!$D:$J,6,0),"확인필요")</f>
        <v>유형자산처분이익-기타</v>
      </c>
      <c r="I262" s="22" t="str">
        <f>IFERROR(VLOOKUP($A262,[1]계정과목_Review!$D:$J,3,0),"확인필요")</f>
        <v>E4910004</v>
      </c>
      <c r="J262" s="22" t="str">
        <f>IFERROR(VLOOKUP($A262,[1]계정과목_Review!$D:$J,7,0),"확인필요")</f>
        <v>버.유형자산처분이익</v>
      </c>
      <c r="K262" s="45"/>
      <c r="L262" s="4" t="s">
        <v>3716</v>
      </c>
    </row>
    <row r="263" spans="1:12" ht="15" customHeight="1">
      <c r="A263" s="4" t="s">
        <v>1160</v>
      </c>
      <c r="B263" s="4" t="s">
        <v>1161</v>
      </c>
      <c r="C263" s="5" t="s">
        <v>77</v>
      </c>
      <c r="D263" s="5" t="s">
        <v>9</v>
      </c>
      <c r="E263" s="5" t="s">
        <v>11</v>
      </c>
      <c r="F263" s="5" t="s">
        <v>11</v>
      </c>
      <c r="G263" s="22" t="str">
        <f>IFERROR(VLOOKUP($A263,[1]계정과목_Review!$D:$J,2,0),"확인필요")</f>
        <v>4002110100</v>
      </c>
      <c r="H263" s="22" t="str">
        <f>IFERROR(VLOOKUP($A263,[1]계정과목_Review!$D:$J,6,0),"확인필요")</f>
        <v>잡이익</v>
      </c>
      <c r="I263" s="22" t="str">
        <f>IFERROR(VLOOKUP($A263,[1]계정과목_Review!$D:$J,3,0),"확인필요")</f>
        <v>E4800007</v>
      </c>
      <c r="J263" s="22" t="str">
        <f>IFERROR(VLOOKUP($A263,[1]계정과목_Review!$D:$J,7,0),"확인필요")</f>
        <v>저.잡이익</v>
      </c>
      <c r="K263" s="45"/>
      <c r="L263" s="4" t="s">
        <v>3741</v>
      </c>
    </row>
    <row r="264" spans="1:12" ht="15" customHeight="1">
      <c r="A264" s="4" t="s">
        <v>1162</v>
      </c>
      <c r="B264" s="4" t="s">
        <v>1163</v>
      </c>
      <c r="C264" s="5" t="s">
        <v>77</v>
      </c>
      <c r="D264" s="5" t="s">
        <v>9</v>
      </c>
      <c r="E264" s="5" t="s">
        <v>11</v>
      </c>
      <c r="F264" s="5" t="s">
        <v>11</v>
      </c>
      <c r="G264" s="15"/>
      <c r="H264" s="15"/>
      <c r="I264" s="15" t="str">
        <f>IFERROR(VLOOKUP($A264,[1]계정과목_Review!$D:$J,3,0),"확인필요")</f>
        <v>E4500000</v>
      </c>
      <c r="J264" s="15" t="str">
        <f>IFERROR(VLOOKUP($A264,[1]계정과목_Review!$D:$J,7,0),"확인필요")</f>
        <v>파.자산수증익</v>
      </c>
      <c r="K264" s="45"/>
      <c r="L264" s="4" t="s">
        <v>5871</v>
      </c>
    </row>
    <row r="265" spans="1:12" ht="15" customHeight="1">
      <c r="A265" s="4" t="s">
        <v>1164</v>
      </c>
      <c r="B265" s="4" t="s">
        <v>1165</v>
      </c>
      <c r="C265" s="5" t="s">
        <v>77</v>
      </c>
      <c r="D265" s="5" t="s">
        <v>9</v>
      </c>
      <c r="E265" s="5" t="s">
        <v>11</v>
      </c>
      <c r="F265" s="5" t="s">
        <v>11</v>
      </c>
      <c r="G265" s="15"/>
      <c r="H265" s="15"/>
      <c r="I265" s="15" t="str">
        <f>IFERROR(VLOOKUP($A265,[1]계정과목_Review!$D:$J,3,0),"확인필요")</f>
        <v>E7100000</v>
      </c>
      <c r="J265" s="15" t="str">
        <f>IFERROR(VLOOKUP($A265,[1]계정과목_Review!$D:$J,7,0),"확인필요")</f>
        <v>하.채무면제익</v>
      </c>
      <c r="K265" s="45"/>
      <c r="L265" s="4" t="s">
        <v>5872</v>
      </c>
    </row>
    <row r="266" spans="1:12" ht="15" customHeight="1">
      <c r="A266" s="11" t="s">
        <v>1166</v>
      </c>
      <c r="B266" s="11" t="s">
        <v>1167</v>
      </c>
      <c r="C266" s="14" t="s">
        <v>8</v>
      </c>
      <c r="D266" s="14" t="s">
        <v>9</v>
      </c>
      <c r="E266" s="14" t="s">
        <v>10</v>
      </c>
      <c r="F266" s="14" t="s">
        <v>11</v>
      </c>
      <c r="G266" s="14"/>
      <c r="H266" s="14"/>
      <c r="I266" s="14"/>
      <c r="J266" s="14"/>
      <c r="K266" s="11" t="s">
        <v>5523</v>
      </c>
      <c r="L266" s="11" t="s">
        <v>5873</v>
      </c>
    </row>
    <row r="267" spans="1:12" ht="15" hidden="1" customHeight="1">
      <c r="A267" s="11" t="s">
        <v>1168</v>
      </c>
      <c r="B267" s="11" t="s">
        <v>1169</v>
      </c>
      <c r="C267" s="14" t="s">
        <v>8</v>
      </c>
      <c r="D267" s="14" t="s">
        <v>9</v>
      </c>
      <c r="E267" s="14" t="s">
        <v>11</v>
      </c>
      <c r="F267" s="14" t="s">
        <v>10</v>
      </c>
      <c r="G267" s="14"/>
      <c r="H267" s="14"/>
      <c r="I267" s="14"/>
      <c r="J267" s="14"/>
      <c r="K267" s="11" t="s">
        <v>5503</v>
      </c>
      <c r="L267" s="11" t="s">
        <v>3758</v>
      </c>
    </row>
    <row r="268" spans="1:12" ht="15" customHeight="1">
      <c r="A268" s="4" t="s">
        <v>1170</v>
      </c>
      <c r="B268" s="4" t="s">
        <v>1171</v>
      </c>
      <c r="C268" s="5" t="s">
        <v>8</v>
      </c>
      <c r="D268" s="5" t="s">
        <v>9</v>
      </c>
      <c r="E268" s="5" t="s">
        <v>11</v>
      </c>
      <c r="F268" s="5" t="s">
        <v>11</v>
      </c>
      <c r="G268" s="22" t="str">
        <f>IFERROR(VLOOKUP($A268,[1]계정과목_Review!$D:$J,2,0),"확인필요")</f>
        <v>5002040100</v>
      </c>
      <c r="H268" s="22" t="str">
        <f>IFERROR(VLOOKUP($A268,[1]계정과목_Review!$D:$J,6,0),"확인필요")</f>
        <v>외환차손-기타(금융자산부채관련외)</v>
      </c>
      <c r="I268" s="22" t="str">
        <f>IFERROR(VLOOKUP($A268,[1]계정과목_Review!$D:$J,3,0),"확인필요")</f>
        <v>F2A90000</v>
      </c>
      <c r="J268" s="22" t="str">
        <f>IFERROR(VLOOKUP($A268,[1]계정과목_Review!$D:$J,7,0),"확인필요")</f>
        <v>가.외환차손</v>
      </c>
      <c r="K268" s="45"/>
      <c r="L268" s="4" t="s">
        <v>3761</v>
      </c>
    </row>
    <row r="269" spans="1:12" ht="15" customHeight="1">
      <c r="A269" s="4" t="s">
        <v>1172</v>
      </c>
      <c r="B269" s="4" t="s">
        <v>1173</v>
      </c>
      <c r="C269" s="5" t="s">
        <v>8</v>
      </c>
      <c r="D269" s="5" t="s">
        <v>9</v>
      </c>
      <c r="E269" s="5" t="s">
        <v>11</v>
      </c>
      <c r="F269" s="5" t="s">
        <v>11</v>
      </c>
      <c r="G269" s="22" t="str">
        <f>IFERROR(VLOOKUP($A269,[1]계정과목_Review!$D:$J,2,0),"확인필요")</f>
        <v>5002050100</v>
      </c>
      <c r="H269" s="22" t="str">
        <f>IFERROR(VLOOKUP($A269,[1]계정과목_Review!$D:$J,6,0),"확인필요")</f>
        <v>외화환산손실-기타(금융자산부채관련외)</v>
      </c>
      <c r="I269" s="22" t="str">
        <f>IFERROR(VLOOKUP($A269,[1]계정과목_Review!$D:$J,3,0),"확인필요")</f>
        <v>F2AA0000</v>
      </c>
      <c r="J269" s="22" t="str">
        <f>IFERROR(VLOOKUP($A269,[1]계정과목_Review!$D:$J,7,0),"확인필요")</f>
        <v>나.외화환산손실</v>
      </c>
      <c r="K269" s="45"/>
      <c r="L269" s="4" t="s">
        <v>4006</v>
      </c>
    </row>
    <row r="270" spans="1:12" ht="15" customHeight="1">
      <c r="A270" s="4" t="s">
        <v>1174</v>
      </c>
      <c r="B270" s="4" t="s">
        <v>1175</v>
      </c>
      <c r="C270" s="5" t="s">
        <v>8</v>
      </c>
      <c r="D270" s="5" t="s">
        <v>9</v>
      </c>
      <c r="E270" s="5" t="s">
        <v>11</v>
      </c>
      <c r="F270" s="5" t="s">
        <v>11</v>
      </c>
      <c r="G270" s="22" t="str">
        <f>IFERROR(VLOOKUP($A270,[1]계정과목_Review!$D:$J,2,0),"확인필요")</f>
        <v>5002100100</v>
      </c>
      <c r="H270" s="22" t="str">
        <f>IFERROR(VLOOKUP($A270,[1]계정과목_Review!$D:$J,6,0),"확인필요")</f>
        <v>기부금(재단출연)</v>
      </c>
      <c r="I270" s="22" t="str">
        <f>IFERROR(VLOOKUP($A270,[1]계정과목_Review!$D:$J,3,0),"확인필요")</f>
        <v>F5100000</v>
      </c>
      <c r="J270" s="22" t="str">
        <f>IFERROR(VLOOKUP($A270,[1]계정과목_Review!$D:$J,7,0),"확인필요")</f>
        <v>하.기부금</v>
      </c>
      <c r="K270" s="45"/>
      <c r="L270" s="4" t="s">
        <v>3897</v>
      </c>
    </row>
    <row r="271" spans="1:12" ht="15" customHeight="1">
      <c r="A271" s="4" t="s">
        <v>1176</v>
      </c>
      <c r="B271" s="4" t="s">
        <v>1177</v>
      </c>
      <c r="C271" s="5" t="s">
        <v>8</v>
      </c>
      <c r="D271" s="5" t="s">
        <v>9</v>
      </c>
      <c r="E271" s="5" t="s">
        <v>11</v>
      </c>
      <c r="F271" s="5" t="s">
        <v>11</v>
      </c>
      <c r="G271" s="22" t="str">
        <f>IFERROR(VLOOKUP($A271,[1]계정과목_Review!$D:$J,2,0),"확인필요")</f>
        <v>5002060500</v>
      </c>
      <c r="H271" s="22" t="str">
        <f>IFERROR(VLOOKUP($A271,[1]계정과목_Review!$D:$J,6,0),"확인필요")</f>
        <v>유형자산처분손실-기타</v>
      </c>
      <c r="I271" s="22" t="str">
        <f>IFERROR(VLOOKUP($A271,[1]계정과목_Review!$D:$J,3,0),"확인필요")</f>
        <v>F5950000　</v>
      </c>
      <c r="J271" s="22" t="str">
        <f>IFERROR(VLOOKUP($A271,[1]계정과목_Review!$D:$J,7,0),"확인필요")</f>
        <v>서.유형자산처분손실</v>
      </c>
      <c r="K271" s="45"/>
      <c r="L271" s="4" t="s">
        <v>3771</v>
      </c>
    </row>
    <row r="272" spans="1:12" ht="15" customHeight="1">
      <c r="A272" s="4" t="s">
        <v>1178</v>
      </c>
      <c r="B272" s="4" t="s">
        <v>1179</v>
      </c>
      <c r="C272" s="5" t="s">
        <v>8</v>
      </c>
      <c r="D272" s="5" t="s">
        <v>9</v>
      </c>
      <c r="E272" s="5" t="s">
        <v>11</v>
      </c>
      <c r="F272" s="5" t="s">
        <v>11</v>
      </c>
      <c r="G272" s="22" t="str">
        <f>IFERROR(VLOOKUP($A272,[1]계정과목_Review!$D:$J,2,0),"확인필요")</f>
        <v>5002120100</v>
      </c>
      <c r="H272" s="22" t="str">
        <f>IFERROR(VLOOKUP($A272,[1]계정과목_Review!$D:$J,6,0),"확인필요")</f>
        <v>잡손실</v>
      </c>
      <c r="I272" s="22" t="str">
        <f>IFERROR(VLOOKUP($A272,[1]계정과목_Review!$D:$J,3,0),"확인필요")</f>
        <v>F5800000</v>
      </c>
      <c r="J272" s="22" t="str">
        <f>IFERROR(VLOOKUP($A272,[1]계정과목_Review!$D:$J,7,0),"확인필요")</f>
        <v>처.잡손실</v>
      </c>
      <c r="K272" s="45"/>
      <c r="L272" s="4" t="s">
        <v>3907</v>
      </c>
    </row>
    <row r="273" spans="1:12" ht="15" customHeight="1">
      <c r="A273" s="4" t="s">
        <v>1180</v>
      </c>
      <c r="B273" s="4" t="s">
        <v>1181</v>
      </c>
      <c r="C273" s="5" t="s">
        <v>8</v>
      </c>
      <c r="D273" s="5" t="s">
        <v>9</v>
      </c>
      <c r="E273" s="5" t="s">
        <v>11</v>
      </c>
      <c r="F273" s="5" t="s">
        <v>11</v>
      </c>
      <c r="G273" s="22" t="str">
        <f>IFERROR(VLOOKUP($A273,[1]계정과목_Review!$D:$J,2,0),"확인필요")</f>
        <v>5002110100</v>
      </c>
      <c r="H273" s="22" t="str">
        <f>IFERROR(VLOOKUP($A273,[1]계정과목_Review!$D:$J,6,0),"확인필요")</f>
        <v>전기오류수정손실</v>
      </c>
      <c r="I273" s="22" t="str">
        <f>IFERROR(VLOOKUP($A273,[1]계정과목_Review!$D:$J,3,0),"확인필요")</f>
        <v>F5800000</v>
      </c>
      <c r="J273" s="22" t="str">
        <f>IFERROR(VLOOKUP($A273,[1]계정과목_Review!$D:$J,7,0),"확인필요")</f>
        <v>처.잡손실</v>
      </c>
      <c r="K273" s="45"/>
      <c r="L273" s="4" t="s">
        <v>3903</v>
      </c>
    </row>
    <row r="274" spans="1:12" ht="15" hidden="1" customHeight="1">
      <c r="A274" s="11" t="s">
        <v>1182</v>
      </c>
      <c r="B274" s="11" t="s">
        <v>1163</v>
      </c>
      <c r="C274" s="14" t="s">
        <v>8</v>
      </c>
      <c r="D274" s="14" t="s">
        <v>9</v>
      </c>
      <c r="E274" s="14" t="s">
        <v>11</v>
      </c>
      <c r="F274" s="14" t="s">
        <v>10</v>
      </c>
      <c r="G274" s="14"/>
      <c r="H274" s="14"/>
      <c r="I274" s="14"/>
      <c r="J274" s="14"/>
      <c r="K274" s="11" t="s">
        <v>5503</v>
      </c>
      <c r="L274" s="11" t="s">
        <v>5871</v>
      </c>
    </row>
    <row r="275" spans="1:12" ht="15" customHeight="1">
      <c r="A275" s="4" t="s">
        <v>1183</v>
      </c>
      <c r="B275" s="4" t="s">
        <v>1184</v>
      </c>
      <c r="C275" s="5" t="s">
        <v>8</v>
      </c>
      <c r="D275" s="5" t="s">
        <v>9</v>
      </c>
      <c r="E275" s="5" t="s">
        <v>11</v>
      </c>
      <c r="F275" s="5" t="s">
        <v>11</v>
      </c>
      <c r="G275" s="22" t="str">
        <f>IFERROR(VLOOKUP($A275,[1]계정과목_Review!$D:$J,2,0),"확인필요")</f>
        <v>5002080400</v>
      </c>
      <c r="H275" s="22" t="str">
        <f>IFERROR(VLOOKUP($A275,[1]계정과목_Review!$D:$J,6,0),"확인필요")</f>
        <v>무형자산처분손실-기타</v>
      </c>
      <c r="I275" s="22" t="str">
        <f>IFERROR(VLOOKUP($A275,[1]계정과목_Review!$D:$J,3,0),"확인필요")</f>
        <v>F5800000</v>
      </c>
      <c r="J275" s="22" t="str">
        <f>IFERROR(VLOOKUP($A275,[1]계정과목_Review!$D:$J,7,0),"확인필요")</f>
        <v>처.잡손실</v>
      </c>
      <c r="K275" s="45"/>
      <c r="L275" s="4" t="s">
        <v>3853</v>
      </c>
    </row>
    <row r="276" spans="1:12" ht="15" customHeight="1" thickBot="1">
      <c r="A276" s="50" t="s">
        <v>1185</v>
      </c>
      <c r="B276" s="50" t="s">
        <v>1186</v>
      </c>
      <c r="C276" s="51" t="s">
        <v>8</v>
      </c>
      <c r="D276" s="51" t="s">
        <v>9</v>
      </c>
      <c r="E276" s="51" t="s">
        <v>11</v>
      </c>
      <c r="F276" s="51" t="s">
        <v>11</v>
      </c>
      <c r="G276" s="67" t="str">
        <f>IFERROR(VLOOKUP($A276,[1]계정과목_Review!$D:$J,2,0),"확인필요")</f>
        <v>5002090400</v>
      </c>
      <c r="H276" s="67" t="str">
        <f>IFERROR(VLOOKUP($A276,[1]계정과목_Review!$D:$J,6,0),"확인필요")</f>
        <v>무형자산손상차손-기타</v>
      </c>
      <c r="I276" s="67" t="str">
        <f>IFERROR(VLOOKUP($A276,[1]계정과목_Review!$D:$J,3,0),"확인필요")</f>
        <v>F5930000　</v>
      </c>
      <c r="J276" s="67" t="str">
        <f>IFERROR(VLOOKUP($A276,[1]계정과목_Review!$D:$J,7,0),"확인필요")</f>
        <v>머.무형자산손상차손</v>
      </c>
      <c r="K276" s="53"/>
      <c r="L276" s="4" t="s">
        <v>3873</v>
      </c>
    </row>
    <row r="277" spans="1:12" ht="15" customHeight="1" thickBot="1">
      <c r="A277" s="68" t="s">
        <v>1187</v>
      </c>
      <c r="B277" s="69" t="s">
        <v>1188</v>
      </c>
      <c r="C277" s="70" t="s">
        <v>77</v>
      </c>
      <c r="D277" s="70" t="s">
        <v>9</v>
      </c>
      <c r="E277" s="70" t="s">
        <v>10</v>
      </c>
      <c r="F277" s="70" t="s">
        <v>11</v>
      </c>
      <c r="G277" s="70"/>
      <c r="H277" s="70"/>
      <c r="I277" s="69" t="s">
        <v>5878</v>
      </c>
      <c r="J277" s="69" t="s">
        <v>5483</v>
      </c>
      <c r="K277" s="71" t="s">
        <v>5523</v>
      </c>
      <c r="L277" s="48" t="s">
        <v>5874</v>
      </c>
    </row>
    <row r="278" spans="1:12" ht="15" customHeight="1">
      <c r="A278" s="11" t="s">
        <v>1189</v>
      </c>
      <c r="B278" s="11" t="s">
        <v>1190</v>
      </c>
      <c r="C278" s="14" t="s">
        <v>8</v>
      </c>
      <c r="D278" s="14" t="s">
        <v>9</v>
      </c>
      <c r="E278" s="14" t="s">
        <v>10</v>
      </c>
      <c r="F278" s="14" t="s">
        <v>11</v>
      </c>
      <c r="G278" s="14"/>
      <c r="H278" s="14"/>
      <c r="I278" s="14"/>
      <c r="J278" s="14"/>
      <c r="K278" s="11" t="s">
        <v>5523</v>
      </c>
      <c r="L278" s="11" t="s">
        <v>5875</v>
      </c>
    </row>
    <row r="279" spans="1:12" ht="15" customHeight="1">
      <c r="A279" s="4" t="s">
        <v>1191</v>
      </c>
      <c r="B279" s="4" t="s">
        <v>1192</v>
      </c>
      <c r="C279" s="5" t="s">
        <v>8</v>
      </c>
      <c r="D279" s="5" t="s">
        <v>9</v>
      </c>
      <c r="E279" s="5" t="s">
        <v>11</v>
      </c>
      <c r="F279" s="5" t="s">
        <v>11</v>
      </c>
      <c r="G279" s="22" t="str">
        <f>IFERROR(VLOOKUP($A279,[1]계정과목_Review!$D:$J,2,0),"확인필요")</f>
        <v>7100010100</v>
      </c>
      <c r="H279" s="22" t="str">
        <f>IFERROR(VLOOKUP($A279,[1]계정과목_Review!$D:$J,6,0),"확인필요")</f>
        <v>법인세</v>
      </c>
      <c r="I279" s="22" t="str">
        <f>IFERROR(VLOOKUP($A279,[1]계정과목_Review!$D:$J,3,0),"확인필요")</f>
        <v>FA000000</v>
      </c>
      <c r="J279" s="22" t="str">
        <f>IFERROR(VLOOKUP($A279,[1]계정과목_Review!$D:$J,7,0),"확인필요")</f>
        <v>Ⅳ.법인세비용</v>
      </c>
      <c r="K279" s="45"/>
      <c r="L279" s="4" t="s">
        <v>4070</v>
      </c>
    </row>
    <row r="280" spans="1:12" ht="15" customHeight="1">
      <c r="A280" s="11" t="s">
        <v>1193</v>
      </c>
      <c r="B280" s="11" t="s">
        <v>1194</v>
      </c>
      <c r="C280" s="14" t="s">
        <v>8</v>
      </c>
      <c r="D280" s="14" t="s">
        <v>9</v>
      </c>
      <c r="E280" s="14" t="s">
        <v>11</v>
      </c>
      <c r="F280" s="14" t="s">
        <v>11</v>
      </c>
      <c r="G280" s="16"/>
      <c r="H280" s="16"/>
      <c r="I280" s="16"/>
      <c r="J280" s="16"/>
      <c r="K280" s="46" t="s">
        <v>5522</v>
      </c>
      <c r="L280" s="11" t="s">
        <v>5876</v>
      </c>
    </row>
    <row r="281" spans="1:12" ht="15" customHeight="1">
      <c r="A281" s="11" t="s">
        <v>1195</v>
      </c>
      <c r="B281" s="11" t="s">
        <v>1196</v>
      </c>
      <c r="C281" s="14" t="s">
        <v>8</v>
      </c>
      <c r="D281" s="14" t="s">
        <v>9</v>
      </c>
      <c r="E281" s="14" t="s">
        <v>11</v>
      </c>
      <c r="F281" s="14" t="s">
        <v>11</v>
      </c>
      <c r="G281" s="16"/>
      <c r="H281" s="16"/>
      <c r="I281" s="16"/>
      <c r="J281" s="16"/>
      <c r="K281" s="46" t="s">
        <v>5522</v>
      </c>
      <c r="L281" s="11" t="s">
        <v>5877</v>
      </c>
    </row>
  </sheetData>
  <autoFilter ref="A1:K281">
    <filterColumn colId="5">
      <filters>
        <filter val="여"/>
      </filters>
    </filterColumn>
  </autoFilter>
  <phoneticPr fontId="3" type="noConversion"/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"/>
  <sheetViews>
    <sheetView workbookViewId="0">
      <selection activeCell="E37" sqref="E37"/>
    </sheetView>
  </sheetViews>
  <sheetFormatPr defaultRowHeight="16.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S497"/>
  <sheetViews>
    <sheetView showGridLines="0" topLeftCell="A424" workbookViewId="0">
      <selection activeCell="D502" sqref="D502"/>
    </sheetView>
  </sheetViews>
  <sheetFormatPr defaultColWidth="9" defaultRowHeight="15" customHeight="1"/>
  <cols>
    <col min="1" max="1" width="2.125" style="6" customWidth="1"/>
    <col min="2" max="2" width="13.625" style="6" customWidth="1"/>
    <col min="3" max="3" width="29.125" style="6" customWidth="1"/>
    <col min="4" max="6" width="13.375" style="6" customWidth="1"/>
    <col min="7" max="7" width="2.125" style="6" customWidth="1"/>
    <col min="8" max="8" width="8.75" style="90" bestFit="1" customWidth="1"/>
    <col min="9" max="11" width="8.25" style="90" bestFit="1" customWidth="1"/>
    <col min="12" max="12" width="11" style="6" bestFit="1" customWidth="1"/>
    <col min="13" max="13" width="26.875" style="6" bestFit="1" customWidth="1"/>
    <col min="14" max="14" width="11" style="6" bestFit="1" customWidth="1"/>
    <col min="15" max="15" width="12.375" style="6" bestFit="1" customWidth="1"/>
    <col min="16" max="18" width="11" style="6" bestFit="1" customWidth="1"/>
    <col min="19" max="19" width="13.875" style="6" bestFit="1" customWidth="1"/>
    <col min="20" max="16384" width="9" style="6"/>
  </cols>
  <sheetData>
    <row r="2" spans="2:19" s="85" customFormat="1" ht="25.5" customHeight="1">
      <c r="B2" s="106" t="s">
        <v>6068</v>
      </c>
      <c r="C2" s="84"/>
      <c r="D2" s="84"/>
      <c r="E2" s="84"/>
      <c r="F2" s="84"/>
      <c r="G2" s="84"/>
      <c r="H2" s="96"/>
      <c r="I2" s="96"/>
      <c r="J2" s="96"/>
      <c r="K2" s="96"/>
      <c r="L2" s="84"/>
      <c r="M2" s="84"/>
      <c r="N2" s="84"/>
      <c r="O2" s="84"/>
      <c r="P2" s="84"/>
      <c r="Q2" s="84"/>
      <c r="R2" s="84"/>
      <c r="S2" s="84"/>
    </row>
    <row r="3" spans="2:19" s="87" customFormat="1" ht="15" customHeight="1">
      <c r="B3" s="86"/>
      <c r="H3" s="89"/>
      <c r="I3" s="89"/>
      <c r="J3" s="89"/>
      <c r="K3" s="89"/>
    </row>
    <row r="4" spans="2:19" s="110" customFormat="1" ht="15" customHeight="1">
      <c r="B4" s="107" t="s">
        <v>6069</v>
      </c>
      <c r="C4" s="108"/>
      <c r="D4" s="108"/>
      <c r="E4" s="108"/>
      <c r="F4" s="108"/>
      <c r="G4" s="108"/>
      <c r="H4" s="109"/>
      <c r="I4" s="109"/>
      <c r="J4" s="109"/>
      <c r="K4" s="109"/>
      <c r="L4" s="108"/>
      <c r="M4" s="108"/>
      <c r="N4" s="108"/>
      <c r="O4" s="108"/>
      <c r="P4" s="108"/>
      <c r="Q4" s="108"/>
      <c r="R4" s="108"/>
      <c r="S4" s="108"/>
    </row>
    <row r="5" spans="2:19" s="110" customFormat="1" ht="15" customHeight="1">
      <c r="B5" s="107" t="s">
        <v>6070</v>
      </c>
      <c r="C5" s="108"/>
      <c r="D5" s="108"/>
      <c r="E5" s="108"/>
      <c r="F5" s="108"/>
      <c r="G5" s="108"/>
      <c r="H5" s="109"/>
      <c r="I5" s="109"/>
      <c r="J5" s="109"/>
      <c r="K5" s="109"/>
      <c r="L5" s="108"/>
      <c r="M5" s="108"/>
      <c r="N5" s="108"/>
      <c r="O5" s="108"/>
      <c r="P5" s="108"/>
      <c r="Q5" s="108"/>
      <c r="R5" s="108"/>
      <c r="S5" s="108"/>
    </row>
    <row r="6" spans="2:19" s="110" customFormat="1" ht="15" customHeight="1">
      <c r="B6" s="107" t="s">
        <v>6071</v>
      </c>
      <c r="C6" s="159" t="s">
        <v>5896</v>
      </c>
      <c r="D6" s="108"/>
      <c r="E6" s="108"/>
      <c r="F6" s="108"/>
      <c r="G6" s="108"/>
      <c r="H6" s="109"/>
      <c r="I6" s="109"/>
      <c r="J6" s="109"/>
      <c r="K6" s="109"/>
      <c r="L6" s="108"/>
      <c r="M6" s="108"/>
      <c r="N6" s="108"/>
      <c r="O6" s="108"/>
      <c r="P6" s="108"/>
      <c r="Q6" s="108"/>
      <c r="R6" s="108"/>
      <c r="S6" s="108"/>
    </row>
    <row r="7" spans="2:19" s="110" customFormat="1" ht="15" customHeight="1">
      <c r="B7" s="107" t="s">
        <v>5902</v>
      </c>
      <c r="C7" s="159"/>
      <c r="D7" s="108"/>
      <c r="E7" s="108"/>
      <c r="F7" s="108"/>
      <c r="G7" s="108"/>
      <c r="H7" s="109"/>
      <c r="I7" s="109"/>
      <c r="J7" s="109"/>
      <c r="K7" s="109"/>
      <c r="L7" s="108"/>
      <c r="M7" s="108"/>
      <c r="N7" s="108"/>
      <c r="O7" s="108"/>
      <c r="P7" s="108"/>
      <c r="Q7" s="108"/>
      <c r="R7" s="108"/>
      <c r="S7" s="108"/>
    </row>
    <row r="8" spans="2:19" s="110" customFormat="1" ht="15" customHeight="1">
      <c r="B8" s="156"/>
      <c r="C8" s="157"/>
      <c r="D8" s="157"/>
      <c r="E8" s="157"/>
      <c r="F8" s="157"/>
      <c r="G8" s="157"/>
      <c r="H8" s="158"/>
      <c r="I8" s="158"/>
      <c r="J8" s="158"/>
      <c r="K8" s="158"/>
      <c r="L8" s="157"/>
      <c r="M8" s="157"/>
      <c r="N8" s="157"/>
      <c r="O8" s="157"/>
      <c r="P8" s="157"/>
      <c r="Q8" s="157"/>
      <c r="R8" s="157"/>
      <c r="S8" s="157"/>
    </row>
    <row r="9" spans="2:19" s="110" customFormat="1" ht="15" customHeight="1">
      <c r="B9" s="6" t="s">
        <v>6072</v>
      </c>
      <c r="C9" s="157"/>
      <c r="D9" s="157"/>
      <c r="E9" s="157"/>
      <c r="F9" s="157"/>
      <c r="G9" s="157"/>
      <c r="H9" s="158"/>
      <c r="I9" s="158"/>
      <c r="J9" s="158"/>
      <c r="K9" s="158"/>
      <c r="L9" s="157"/>
      <c r="M9" s="157"/>
      <c r="N9" s="157"/>
      <c r="O9" s="157"/>
      <c r="P9" s="157"/>
      <c r="Q9" s="157"/>
      <c r="R9" s="157"/>
      <c r="S9" s="157"/>
    </row>
    <row r="10" spans="2:19" s="110" customFormat="1" ht="15" customHeight="1">
      <c r="B10" s="156"/>
      <c r="C10" s="157"/>
      <c r="D10" s="157"/>
      <c r="E10" s="157"/>
      <c r="F10" s="157"/>
      <c r="G10" s="157"/>
      <c r="H10" s="158"/>
      <c r="I10" s="158"/>
      <c r="J10" s="158"/>
      <c r="K10" s="158"/>
      <c r="L10" s="157"/>
      <c r="M10" s="157"/>
      <c r="N10" s="157"/>
      <c r="O10" s="157"/>
      <c r="P10" s="157"/>
      <c r="Q10" s="157"/>
      <c r="R10" s="157"/>
      <c r="S10" s="157"/>
    </row>
    <row r="11" spans="2:19" s="110" customFormat="1" ht="15" customHeight="1">
      <c r="B11" s="156"/>
      <c r="C11" s="157"/>
      <c r="D11" s="157"/>
      <c r="E11" s="157"/>
      <c r="F11" s="157"/>
      <c r="G11" s="157"/>
      <c r="H11" s="158"/>
      <c r="I11" s="158"/>
      <c r="J11" s="158"/>
      <c r="K11" s="158"/>
      <c r="L11" s="157"/>
      <c r="M11" s="157"/>
      <c r="N11" s="157"/>
      <c r="O11" s="157"/>
      <c r="P11" s="157"/>
      <c r="Q11" s="157"/>
      <c r="R11" s="157"/>
      <c r="S11" s="157"/>
    </row>
    <row r="12" spans="2:19" s="110" customFormat="1" ht="15" customHeight="1">
      <c r="B12" s="156"/>
      <c r="C12" s="157"/>
      <c r="D12" s="157"/>
      <c r="E12" s="157"/>
      <c r="F12" s="157"/>
      <c r="G12" s="157"/>
      <c r="H12" s="158"/>
      <c r="I12" s="158"/>
      <c r="J12" s="158"/>
      <c r="K12" s="158"/>
      <c r="L12" s="157"/>
      <c r="M12" s="157"/>
      <c r="N12" s="157"/>
      <c r="O12" s="157"/>
      <c r="P12" s="157"/>
      <c r="Q12" s="157"/>
      <c r="R12" s="157"/>
      <c r="S12" s="157"/>
    </row>
    <row r="13" spans="2:19" s="110" customFormat="1" ht="15" customHeight="1">
      <c r="B13" s="156"/>
      <c r="C13" s="157"/>
      <c r="D13" s="157"/>
      <c r="E13" s="157"/>
      <c r="F13" s="157"/>
      <c r="G13" s="157"/>
      <c r="H13" s="158"/>
      <c r="I13" s="158"/>
      <c r="J13" s="158"/>
      <c r="K13" s="158"/>
      <c r="L13" s="157"/>
      <c r="M13" s="157"/>
      <c r="N13" s="157"/>
      <c r="O13" s="157"/>
      <c r="P13" s="157"/>
      <c r="Q13" s="157"/>
      <c r="R13" s="157"/>
      <c r="S13" s="157"/>
    </row>
    <row r="14" spans="2:19" s="110" customFormat="1" ht="15" customHeight="1">
      <c r="B14" s="156"/>
      <c r="C14" s="157"/>
      <c r="D14" s="157"/>
      <c r="E14" s="157"/>
      <c r="F14" s="157"/>
      <c r="G14" s="157"/>
      <c r="H14" s="158"/>
      <c r="I14" s="158"/>
      <c r="J14" s="158"/>
      <c r="K14" s="158"/>
      <c r="L14" s="157"/>
      <c r="M14" s="157"/>
      <c r="N14" s="157"/>
      <c r="O14" s="157"/>
      <c r="P14" s="157"/>
      <c r="Q14" s="157"/>
      <c r="R14" s="157"/>
      <c r="S14" s="157"/>
    </row>
    <row r="15" spans="2:19" ht="15" customHeight="1" thickBot="1">
      <c r="B15" s="6" t="s">
        <v>5899</v>
      </c>
    </row>
    <row r="16" spans="2:19" ht="15" customHeight="1">
      <c r="B16" s="113" t="s">
        <v>4135</v>
      </c>
      <c r="C16" s="114"/>
      <c r="D16" s="115" t="s">
        <v>4136</v>
      </c>
      <c r="E16" s="27" t="s">
        <v>4137</v>
      </c>
      <c r="F16" s="27" t="s">
        <v>4138</v>
      </c>
      <c r="H16" s="6" t="s">
        <v>5901</v>
      </c>
      <c r="Q16" s="97"/>
      <c r="S16" s="97" t="s">
        <v>5889</v>
      </c>
    </row>
    <row r="17" spans="2:19" ht="15" customHeight="1">
      <c r="B17" s="116"/>
      <c r="C17" s="117"/>
      <c r="D17" s="118" t="s">
        <v>4139</v>
      </c>
      <c r="E17" s="26" t="s">
        <v>4140</v>
      </c>
      <c r="F17" s="26" t="s">
        <v>4141</v>
      </c>
      <c r="H17" s="99" t="s">
        <v>5879</v>
      </c>
      <c r="I17" s="99" t="s">
        <v>5880</v>
      </c>
      <c r="J17" s="99" t="s">
        <v>6074</v>
      </c>
      <c r="K17" s="99" t="s">
        <v>6075</v>
      </c>
      <c r="L17" s="98" t="s">
        <v>6076</v>
      </c>
      <c r="M17" s="99" t="s">
        <v>6077</v>
      </c>
      <c r="N17" s="98" t="s">
        <v>6078</v>
      </c>
      <c r="O17" s="98" t="s">
        <v>6079</v>
      </c>
      <c r="P17" s="99" t="s">
        <v>6080</v>
      </c>
      <c r="Q17" s="99" t="s">
        <v>6081</v>
      </c>
      <c r="R17" s="99" t="s">
        <v>6082</v>
      </c>
      <c r="S17" s="99" t="s">
        <v>6083</v>
      </c>
    </row>
    <row r="18" spans="2:19" s="83" customFormat="1" ht="15" customHeight="1">
      <c r="B18" s="119" t="s">
        <v>4142</v>
      </c>
      <c r="C18" s="120" t="s">
        <v>4143</v>
      </c>
      <c r="D18" s="121">
        <v>48645.367056000003</v>
      </c>
      <c r="E18" s="88">
        <v>47243.654504999999</v>
      </c>
      <c r="F18" s="88">
        <v>47243.654504999999</v>
      </c>
      <c r="H18" s="91">
        <v>1</v>
      </c>
      <c r="I18" s="91"/>
      <c r="J18" s="91"/>
      <c r="K18" s="91">
        <v>1</v>
      </c>
      <c r="L18" s="93" t="s">
        <v>4142</v>
      </c>
      <c r="M18" s="94" t="s">
        <v>4143</v>
      </c>
      <c r="N18" s="92"/>
      <c r="O18" s="92"/>
      <c r="P18" s="92"/>
      <c r="Q18" s="92"/>
      <c r="R18" s="92"/>
      <c r="S18" s="92"/>
    </row>
    <row r="19" spans="2:19" s="83" customFormat="1" ht="15" customHeight="1">
      <c r="B19" s="119" t="s">
        <v>4144</v>
      </c>
      <c r="C19" s="120" t="s">
        <v>4145</v>
      </c>
      <c r="D19" s="121">
        <v>15136.267935</v>
      </c>
      <c r="E19" s="88">
        <v>10622.471092</v>
      </c>
      <c r="F19" s="88">
        <v>10622.471092</v>
      </c>
      <c r="H19" s="91">
        <v>2</v>
      </c>
      <c r="I19" s="91"/>
      <c r="J19" s="91"/>
      <c r="K19" s="91">
        <v>1</v>
      </c>
      <c r="L19" s="93" t="s">
        <v>4144</v>
      </c>
      <c r="M19" s="94" t="s">
        <v>4145</v>
      </c>
      <c r="N19" s="92"/>
      <c r="O19" s="92"/>
      <c r="P19" s="92"/>
      <c r="Q19" s="92"/>
      <c r="R19" s="92"/>
      <c r="S19" s="92"/>
    </row>
    <row r="20" spans="2:19" s="83" customFormat="1" ht="15" customHeight="1">
      <c r="B20" s="119" t="s">
        <v>4146</v>
      </c>
      <c r="C20" s="120" t="s">
        <v>4147</v>
      </c>
      <c r="D20" s="121">
        <v>15136.267935</v>
      </c>
      <c r="E20" s="88">
        <v>10622.471092</v>
      </c>
      <c r="F20" s="88">
        <v>10622.471092</v>
      </c>
      <c r="H20" s="91">
        <v>3</v>
      </c>
      <c r="I20" s="91"/>
      <c r="J20" s="91"/>
      <c r="K20" s="91">
        <v>1</v>
      </c>
      <c r="L20" s="93" t="s">
        <v>4146</v>
      </c>
      <c r="M20" s="94" t="s">
        <v>4147</v>
      </c>
      <c r="N20" s="92"/>
      <c r="O20" s="92"/>
      <c r="P20" s="92"/>
      <c r="Q20" s="92"/>
      <c r="R20" s="92"/>
      <c r="S20" s="92"/>
    </row>
    <row r="21" spans="2:19" s="83" customFormat="1" ht="15" customHeight="1">
      <c r="B21" s="119" t="s">
        <v>4148</v>
      </c>
      <c r="C21" s="120" t="s">
        <v>4149</v>
      </c>
      <c r="D21" s="121">
        <v>0</v>
      </c>
      <c r="E21" s="88">
        <v>6.6670000000000002E-3</v>
      </c>
      <c r="F21" s="88">
        <v>6.6670000000000002E-3</v>
      </c>
      <c r="H21" s="91">
        <v>4</v>
      </c>
      <c r="I21" s="91"/>
      <c r="J21" s="91"/>
      <c r="K21" s="91">
        <v>1</v>
      </c>
      <c r="L21" s="93" t="s">
        <v>4148</v>
      </c>
      <c r="M21" s="94" t="s">
        <v>4149</v>
      </c>
      <c r="N21" s="92"/>
      <c r="O21" s="92"/>
      <c r="P21" s="92"/>
      <c r="Q21" s="92"/>
      <c r="R21" s="92"/>
      <c r="S21" s="92"/>
    </row>
    <row r="22" spans="2:19" s="83" customFormat="1" ht="15" customHeight="1">
      <c r="B22" s="119" t="s">
        <v>4150</v>
      </c>
      <c r="C22" s="120" t="s">
        <v>4151</v>
      </c>
      <c r="D22" s="121">
        <v>15136.086049</v>
      </c>
      <c r="E22" s="88">
        <v>10619.615965000001</v>
      </c>
      <c r="F22" s="88">
        <v>10619.615965000001</v>
      </c>
      <c r="H22" s="91">
        <v>5</v>
      </c>
      <c r="I22" s="91"/>
      <c r="J22" s="91"/>
      <c r="K22" s="91">
        <v>1</v>
      </c>
      <c r="L22" s="93" t="s">
        <v>4150</v>
      </c>
      <c r="M22" s="94" t="s">
        <v>4151</v>
      </c>
      <c r="N22" s="92"/>
      <c r="O22" s="92"/>
      <c r="P22" s="92"/>
      <c r="Q22" s="92"/>
      <c r="R22" s="92"/>
      <c r="S22" s="92"/>
    </row>
    <row r="23" spans="2:19" s="83" customFormat="1" ht="15" customHeight="1">
      <c r="B23" s="119" t="s">
        <v>4152</v>
      </c>
      <c r="C23" s="120" t="s">
        <v>4153</v>
      </c>
      <c r="D23" s="121">
        <v>0</v>
      </c>
      <c r="E23" s="88">
        <v>0</v>
      </c>
      <c r="F23" s="88">
        <v>0</v>
      </c>
      <c r="H23" s="91">
        <v>6</v>
      </c>
      <c r="I23" s="91"/>
      <c r="J23" s="91"/>
      <c r="K23" s="91">
        <v>1</v>
      </c>
      <c r="L23" s="93" t="s">
        <v>4152</v>
      </c>
      <c r="M23" s="94" t="s">
        <v>4153</v>
      </c>
      <c r="N23" s="92"/>
      <c r="O23" s="92"/>
      <c r="P23" s="92"/>
      <c r="Q23" s="92"/>
      <c r="R23" s="92"/>
      <c r="S23" s="92"/>
    </row>
    <row r="24" spans="2:19" s="83" customFormat="1" ht="15" customHeight="1">
      <c r="B24" s="119" t="s">
        <v>4154</v>
      </c>
      <c r="C24" s="120" t="s">
        <v>4155</v>
      </c>
      <c r="D24" s="121">
        <v>0.18188599999999999</v>
      </c>
      <c r="E24" s="88">
        <v>2.8484600000000002</v>
      </c>
      <c r="F24" s="88">
        <v>2.8484600000000002</v>
      </c>
      <c r="H24" s="91">
        <v>7</v>
      </c>
      <c r="I24" s="91"/>
      <c r="J24" s="91"/>
      <c r="K24" s="91">
        <v>1</v>
      </c>
      <c r="L24" s="93" t="s">
        <v>4154</v>
      </c>
      <c r="M24" s="94" t="s">
        <v>4155</v>
      </c>
      <c r="N24" s="92"/>
      <c r="O24" s="92"/>
      <c r="P24" s="92"/>
      <c r="Q24" s="92"/>
      <c r="R24" s="92"/>
      <c r="S24" s="92"/>
    </row>
    <row r="25" spans="2:19" s="83" customFormat="1" ht="15" customHeight="1">
      <c r="B25" s="119" t="s">
        <v>4156</v>
      </c>
      <c r="C25" s="120" t="s">
        <v>4157</v>
      </c>
      <c r="D25" s="121">
        <v>0</v>
      </c>
      <c r="E25" s="88">
        <v>0</v>
      </c>
      <c r="F25" s="88">
        <v>0</v>
      </c>
      <c r="H25" s="91">
        <v>8</v>
      </c>
      <c r="I25" s="91"/>
      <c r="J25" s="91"/>
      <c r="K25" s="91">
        <v>1</v>
      </c>
      <c r="L25" s="93" t="s">
        <v>4156</v>
      </c>
      <c r="M25" s="94" t="s">
        <v>4157</v>
      </c>
      <c r="N25" s="92"/>
      <c r="O25" s="92"/>
      <c r="P25" s="92"/>
      <c r="Q25" s="92"/>
      <c r="R25" s="92"/>
      <c r="S25" s="92"/>
    </row>
    <row r="26" spans="2:19" s="83" customFormat="1" ht="15" customHeight="1">
      <c r="B26" s="119" t="s">
        <v>4158</v>
      </c>
      <c r="C26" s="120" t="s">
        <v>4159</v>
      </c>
      <c r="D26" s="121">
        <v>0</v>
      </c>
      <c r="E26" s="88">
        <v>0</v>
      </c>
      <c r="F26" s="88">
        <v>0</v>
      </c>
      <c r="H26" s="91">
        <v>9</v>
      </c>
      <c r="I26" s="91"/>
      <c r="J26" s="91"/>
      <c r="K26" s="91">
        <v>1</v>
      </c>
      <c r="L26" s="93" t="s">
        <v>4158</v>
      </c>
      <c r="M26" s="94" t="s">
        <v>4159</v>
      </c>
      <c r="N26" s="92"/>
      <c r="O26" s="92"/>
      <c r="P26" s="92"/>
      <c r="Q26" s="92"/>
      <c r="R26" s="92"/>
      <c r="S26" s="92"/>
    </row>
    <row r="27" spans="2:19" s="83" customFormat="1" ht="15" customHeight="1">
      <c r="B27" s="119" t="s">
        <v>4160</v>
      </c>
      <c r="C27" s="120" t="s">
        <v>4161</v>
      </c>
      <c r="D27" s="121">
        <v>0</v>
      </c>
      <c r="E27" s="88">
        <v>0</v>
      </c>
      <c r="F27" s="88">
        <v>0</v>
      </c>
      <c r="H27" s="91">
        <v>10</v>
      </c>
      <c r="I27" s="91"/>
      <c r="J27" s="91"/>
      <c r="K27" s="91">
        <v>1</v>
      </c>
      <c r="L27" s="93" t="s">
        <v>4160</v>
      </c>
      <c r="M27" s="94" t="s">
        <v>4161</v>
      </c>
      <c r="N27" s="92"/>
      <c r="O27" s="92"/>
      <c r="P27" s="92"/>
      <c r="Q27" s="92"/>
      <c r="R27" s="92"/>
      <c r="S27" s="92"/>
    </row>
    <row r="28" spans="2:19" s="83" customFormat="1" ht="15" customHeight="1">
      <c r="B28" s="119" t="s">
        <v>4162</v>
      </c>
      <c r="C28" s="120" t="s">
        <v>4163</v>
      </c>
      <c r="D28" s="121">
        <v>0</v>
      </c>
      <c r="E28" s="88">
        <v>0</v>
      </c>
      <c r="F28" s="88">
        <v>0</v>
      </c>
      <c r="H28" s="91">
        <v>11</v>
      </c>
      <c r="I28" s="91"/>
      <c r="J28" s="91"/>
      <c r="K28" s="91">
        <v>1</v>
      </c>
      <c r="L28" s="93" t="s">
        <v>4162</v>
      </c>
      <c r="M28" s="94" t="s">
        <v>4163</v>
      </c>
      <c r="N28" s="92"/>
      <c r="O28" s="92"/>
      <c r="P28" s="92"/>
      <c r="Q28" s="92"/>
      <c r="R28" s="92"/>
      <c r="S28" s="92"/>
    </row>
    <row r="29" spans="2:19" s="83" customFormat="1" ht="15" customHeight="1">
      <c r="B29" s="119" t="s">
        <v>4164</v>
      </c>
      <c r="C29" s="120" t="s">
        <v>4165</v>
      </c>
      <c r="D29" s="121">
        <v>0</v>
      </c>
      <c r="E29" s="88">
        <v>0</v>
      </c>
      <c r="F29" s="88">
        <v>0</v>
      </c>
      <c r="H29" s="91">
        <v>12</v>
      </c>
      <c r="I29" s="91"/>
      <c r="J29" s="91"/>
      <c r="K29" s="91">
        <v>1</v>
      </c>
      <c r="L29" s="93" t="s">
        <v>4164</v>
      </c>
      <c r="M29" s="94" t="s">
        <v>4165</v>
      </c>
      <c r="N29" s="92"/>
      <c r="O29" s="92"/>
      <c r="P29" s="92"/>
      <c r="Q29" s="92"/>
      <c r="R29" s="92"/>
      <c r="S29" s="92"/>
    </row>
    <row r="30" spans="2:19" s="83" customFormat="1" ht="15" customHeight="1">
      <c r="B30" s="119" t="s">
        <v>4166</v>
      </c>
      <c r="C30" s="120" t="s">
        <v>4167</v>
      </c>
      <c r="D30" s="121">
        <v>0</v>
      </c>
      <c r="E30" s="88">
        <v>0</v>
      </c>
      <c r="F30" s="88">
        <v>0</v>
      </c>
      <c r="H30" s="91">
        <v>13</v>
      </c>
      <c r="I30" s="91"/>
      <c r="J30" s="91"/>
      <c r="K30" s="91">
        <v>1</v>
      </c>
      <c r="L30" s="93" t="s">
        <v>4166</v>
      </c>
      <c r="M30" s="94" t="s">
        <v>4167</v>
      </c>
      <c r="N30" s="92"/>
      <c r="O30" s="92"/>
      <c r="P30" s="92"/>
      <c r="Q30" s="92"/>
      <c r="R30" s="92"/>
      <c r="S30" s="92"/>
    </row>
    <row r="31" spans="2:19" s="83" customFormat="1" ht="15" customHeight="1">
      <c r="B31" s="119" t="s">
        <v>4168</v>
      </c>
      <c r="C31" s="120" t="s">
        <v>4169</v>
      </c>
      <c r="D31" s="121">
        <v>0</v>
      </c>
      <c r="E31" s="88">
        <v>0</v>
      </c>
      <c r="F31" s="88">
        <v>0</v>
      </c>
      <c r="H31" s="91">
        <v>14</v>
      </c>
      <c r="I31" s="91"/>
      <c r="J31" s="91"/>
      <c r="K31" s="91">
        <v>1</v>
      </c>
      <c r="L31" s="93" t="s">
        <v>4168</v>
      </c>
      <c r="M31" s="94" t="s">
        <v>4169</v>
      </c>
      <c r="N31" s="92"/>
      <c r="O31" s="92"/>
      <c r="P31" s="92"/>
      <c r="Q31" s="92"/>
      <c r="R31" s="92"/>
      <c r="S31" s="92"/>
    </row>
    <row r="32" spans="2:19" s="83" customFormat="1" ht="15" customHeight="1">
      <c r="B32" s="119" t="s">
        <v>4170</v>
      </c>
      <c r="C32" s="120" t="s">
        <v>4171</v>
      </c>
      <c r="D32" s="121">
        <v>0</v>
      </c>
      <c r="E32" s="88">
        <v>0</v>
      </c>
      <c r="F32" s="88">
        <v>0</v>
      </c>
      <c r="H32" s="91">
        <v>15</v>
      </c>
      <c r="I32" s="91"/>
      <c r="J32" s="91"/>
      <c r="K32" s="91">
        <v>1</v>
      </c>
      <c r="L32" s="93" t="s">
        <v>4170</v>
      </c>
      <c r="M32" s="94" t="s">
        <v>4171</v>
      </c>
      <c r="N32" s="92"/>
      <c r="O32" s="92"/>
      <c r="P32" s="92"/>
      <c r="Q32" s="92"/>
      <c r="R32" s="92"/>
      <c r="S32" s="92"/>
    </row>
    <row r="33" spans="2:19" s="83" customFormat="1" ht="15" customHeight="1">
      <c r="B33" s="119" t="s">
        <v>4172</v>
      </c>
      <c r="C33" s="120" t="s">
        <v>4173</v>
      </c>
      <c r="D33" s="121">
        <v>0</v>
      </c>
      <c r="E33" s="88">
        <v>0</v>
      </c>
      <c r="F33" s="88">
        <v>0</v>
      </c>
      <c r="H33" s="91">
        <v>16</v>
      </c>
      <c r="I33" s="91"/>
      <c r="J33" s="91"/>
      <c r="K33" s="91">
        <v>1</v>
      </c>
      <c r="L33" s="93" t="s">
        <v>4172</v>
      </c>
      <c r="M33" s="94" t="s">
        <v>4173</v>
      </c>
      <c r="N33" s="92"/>
      <c r="O33" s="92"/>
      <c r="P33" s="92"/>
      <c r="Q33" s="92"/>
      <c r="R33" s="92"/>
      <c r="S33" s="92"/>
    </row>
    <row r="34" spans="2:19" s="83" customFormat="1" ht="15" customHeight="1">
      <c r="B34" s="119" t="s">
        <v>4174</v>
      </c>
      <c r="C34" s="120" t="s">
        <v>4175</v>
      </c>
      <c r="D34" s="121">
        <v>0</v>
      </c>
      <c r="E34" s="88">
        <v>0</v>
      </c>
      <c r="F34" s="88">
        <v>0</v>
      </c>
      <c r="H34" s="91">
        <v>17</v>
      </c>
      <c r="I34" s="91"/>
      <c r="J34" s="91"/>
      <c r="K34" s="91">
        <v>1</v>
      </c>
      <c r="L34" s="93" t="s">
        <v>4174</v>
      </c>
      <c r="M34" s="94" t="s">
        <v>4175</v>
      </c>
      <c r="N34" s="92"/>
      <c r="O34" s="92"/>
      <c r="P34" s="92"/>
      <c r="Q34" s="92"/>
      <c r="R34" s="92"/>
      <c r="S34" s="92"/>
    </row>
    <row r="35" spans="2:19" s="83" customFormat="1" ht="15" customHeight="1">
      <c r="B35" s="119" t="s">
        <v>4176</v>
      </c>
      <c r="C35" s="120" t="s">
        <v>4177</v>
      </c>
      <c r="D35" s="121">
        <v>14490.115556000001</v>
      </c>
      <c r="E35" s="88">
        <v>15084.629844999999</v>
      </c>
      <c r="F35" s="88">
        <v>15084.629844999999</v>
      </c>
      <c r="H35" s="91">
        <v>18</v>
      </c>
      <c r="I35" s="91"/>
      <c r="J35" s="91"/>
      <c r="K35" s="91">
        <v>1</v>
      </c>
      <c r="L35" s="93" t="s">
        <v>4176</v>
      </c>
      <c r="M35" s="94" t="s">
        <v>4177</v>
      </c>
      <c r="N35" s="92"/>
      <c r="O35" s="92"/>
      <c r="P35" s="92"/>
      <c r="Q35" s="92"/>
      <c r="R35" s="92"/>
      <c r="S35" s="92"/>
    </row>
    <row r="36" spans="2:19" s="83" customFormat="1" ht="15" customHeight="1">
      <c r="B36" s="119" t="s">
        <v>4178</v>
      </c>
      <c r="C36" s="120" t="s">
        <v>4179</v>
      </c>
      <c r="D36" s="121">
        <v>0</v>
      </c>
      <c r="E36" s="88">
        <v>0</v>
      </c>
      <c r="F36" s="88">
        <v>0</v>
      </c>
      <c r="H36" s="91">
        <v>19</v>
      </c>
      <c r="I36" s="91"/>
      <c r="J36" s="91"/>
      <c r="K36" s="91">
        <v>1</v>
      </c>
      <c r="L36" s="93" t="s">
        <v>4178</v>
      </c>
      <c r="M36" s="94" t="s">
        <v>4179</v>
      </c>
      <c r="N36" s="92"/>
      <c r="O36" s="92"/>
      <c r="P36" s="92"/>
      <c r="Q36" s="92"/>
      <c r="R36" s="92"/>
      <c r="S36" s="92"/>
    </row>
    <row r="37" spans="2:19" s="83" customFormat="1" ht="15" customHeight="1">
      <c r="B37" s="119" t="s">
        <v>4180</v>
      </c>
      <c r="C37" s="120" t="s">
        <v>4181</v>
      </c>
      <c r="D37" s="121">
        <v>166.35</v>
      </c>
      <c r="E37" s="88">
        <v>115.427775</v>
      </c>
      <c r="F37" s="88">
        <v>115.427775</v>
      </c>
      <c r="H37" s="91">
        <v>20</v>
      </c>
      <c r="I37" s="91"/>
      <c r="J37" s="91"/>
      <c r="K37" s="91">
        <v>1</v>
      </c>
      <c r="L37" s="93" t="s">
        <v>4180</v>
      </c>
      <c r="M37" s="94" t="s">
        <v>4181</v>
      </c>
      <c r="N37" s="92"/>
      <c r="O37" s="92"/>
      <c r="P37" s="92"/>
      <c r="Q37" s="92"/>
      <c r="R37" s="92"/>
      <c r="S37" s="92"/>
    </row>
    <row r="38" spans="2:19" s="83" customFormat="1" ht="15" customHeight="1">
      <c r="B38" s="119" t="s">
        <v>4182</v>
      </c>
      <c r="C38" s="120" t="s">
        <v>4183</v>
      </c>
      <c r="D38" s="121">
        <v>166.35</v>
      </c>
      <c r="E38" s="88">
        <v>115.427775</v>
      </c>
      <c r="F38" s="88">
        <v>115.427775</v>
      </c>
      <c r="H38" s="91">
        <v>21</v>
      </c>
      <c r="I38" s="91"/>
      <c r="J38" s="91"/>
      <c r="K38" s="91">
        <v>1</v>
      </c>
      <c r="L38" s="93" t="s">
        <v>4182</v>
      </c>
      <c r="M38" s="94" t="s">
        <v>4183</v>
      </c>
      <c r="N38" s="92"/>
      <c r="O38" s="92"/>
      <c r="P38" s="92"/>
      <c r="Q38" s="92"/>
      <c r="R38" s="92"/>
      <c r="S38" s="92"/>
    </row>
    <row r="39" spans="2:19" s="83" customFormat="1" ht="15" customHeight="1">
      <c r="B39" s="119" t="s">
        <v>4184</v>
      </c>
      <c r="C39" s="120" t="s">
        <v>4185</v>
      </c>
      <c r="D39" s="121">
        <v>0</v>
      </c>
      <c r="E39" s="88">
        <v>0</v>
      </c>
      <c r="F39" s="88">
        <v>0</v>
      </c>
      <c r="H39" s="91">
        <v>22</v>
      </c>
      <c r="I39" s="91"/>
      <c r="J39" s="91"/>
      <c r="K39" s="91">
        <v>1</v>
      </c>
      <c r="L39" s="93" t="s">
        <v>4184</v>
      </c>
      <c r="M39" s="94" t="s">
        <v>4185</v>
      </c>
      <c r="N39" s="92"/>
      <c r="O39" s="92"/>
      <c r="P39" s="92"/>
      <c r="Q39" s="92"/>
      <c r="R39" s="92"/>
      <c r="S39" s="92"/>
    </row>
    <row r="40" spans="2:19" s="83" customFormat="1" ht="15" customHeight="1">
      <c r="B40" s="119" t="s">
        <v>4186</v>
      </c>
      <c r="C40" s="120" t="s">
        <v>4187</v>
      </c>
      <c r="D40" s="121">
        <v>0</v>
      </c>
      <c r="E40" s="88">
        <v>0</v>
      </c>
      <c r="F40" s="88">
        <v>0</v>
      </c>
      <c r="H40" s="91">
        <v>23</v>
      </c>
      <c r="I40" s="91"/>
      <c r="J40" s="91"/>
      <c r="K40" s="91">
        <v>1</v>
      </c>
      <c r="L40" s="93" t="s">
        <v>4186</v>
      </c>
      <c r="M40" s="94" t="s">
        <v>4187</v>
      </c>
      <c r="N40" s="92"/>
      <c r="O40" s="92"/>
      <c r="P40" s="92"/>
      <c r="Q40" s="92"/>
      <c r="R40" s="92"/>
      <c r="S40" s="92"/>
    </row>
    <row r="41" spans="2:19" s="83" customFormat="1" ht="15" customHeight="1">
      <c r="B41" s="119" t="s">
        <v>4188</v>
      </c>
      <c r="C41" s="120" t="s">
        <v>4189</v>
      </c>
      <c r="D41" s="121">
        <v>0</v>
      </c>
      <c r="E41" s="88">
        <v>0</v>
      </c>
      <c r="F41" s="88">
        <v>0</v>
      </c>
      <c r="H41" s="91">
        <v>24</v>
      </c>
      <c r="I41" s="91"/>
      <c r="J41" s="91"/>
      <c r="K41" s="91">
        <v>1</v>
      </c>
      <c r="L41" s="93" t="s">
        <v>4188</v>
      </c>
      <c r="M41" s="94" t="s">
        <v>4189</v>
      </c>
      <c r="N41" s="92"/>
      <c r="O41" s="92"/>
      <c r="P41" s="92"/>
      <c r="Q41" s="92"/>
      <c r="R41" s="92"/>
      <c r="S41" s="92"/>
    </row>
    <row r="42" spans="2:19" s="83" customFormat="1" ht="15" customHeight="1">
      <c r="B42" s="119" t="s">
        <v>4190</v>
      </c>
      <c r="C42" s="120" t="s">
        <v>4191</v>
      </c>
      <c r="D42" s="121">
        <v>0</v>
      </c>
      <c r="E42" s="88">
        <v>0</v>
      </c>
      <c r="F42" s="88">
        <v>0</v>
      </c>
      <c r="H42" s="91">
        <v>25</v>
      </c>
      <c r="I42" s="91"/>
      <c r="J42" s="91"/>
      <c r="K42" s="91">
        <v>1</v>
      </c>
      <c r="L42" s="93" t="s">
        <v>4190</v>
      </c>
      <c r="M42" s="94" t="s">
        <v>4191</v>
      </c>
      <c r="N42" s="92"/>
      <c r="O42" s="92"/>
      <c r="P42" s="92"/>
      <c r="Q42" s="92"/>
      <c r="R42" s="92"/>
      <c r="S42" s="92"/>
    </row>
    <row r="43" spans="2:19" s="83" customFormat="1" ht="15" customHeight="1">
      <c r="B43" s="119" t="s">
        <v>4192</v>
      </c>
      <c r="C43" s="120" t="s">
        <v>4193</v>
      </c>
      <c r="D43" s="121">
        <v>0</v>
      </c>
      <c r="E43" s="88">
        <v>0</v>
      </c>
      <c r="F43" s="88">
        <v>0</v>
      </c>
      <c r="H43" s="91">
        <v>26</v>
      </c>
      <c r="I43" s="91"/>
      <c r="J43" s="91"/>
      <c r="K43" s="91">
        <v>1</v>
      </c>
      <c r="L43" s="93" t="s">
        <v>4192</v>
      </c>
      <c r="M43" s="94" t="s">
        <v>4193</v>
      </c>
      <c r="N43" s="92"/>
      <c r="O43" s="92"/>
      <c r="P43" s="92"/>
      <c r="Q43" s="92"/>
      <c r="R43" s="92"/>
      <c r="S43" s="92"/>
    </row>
    <row r="44" spans="2:19" s="83" customFormat="1" ht="15" customHeight="1">
      <c r="B44" s="119" t="s">
        <v>4194</v>
      </c>
      <c r="C44" s="120" t="s">
        <v>4195</v>
      </c>
      <c r="D44" s="121">
        <v>90</v>
      </c>
      <c r="E44" s="88">
        <v>90</v>
      </c>
      <c r="F44" s="88">
        <v>90</v>
      </c>
      <c r="H44" s="91">
        <v>27</v>
      </c>
      <c r="I44" s="91"/>
      <c r="J44" s="91"/>
      <c r="K44" s="91">
        <v>1</v>
      </c>
      <c r="L44" s="93" t="s">
        <v>4194</v>
      </c>
      <c r="M44" s="94" t="s">
        <v>4195</v>
      </c>
      <c r="N44" s="92"/>
      <c r="O44" s="92"/>
      <c r="P44" s="92"/>
      <c r="Q44" s="92"/>
      <c r="R44" s="92"/>
      <c r="S44" s="92"/>
    </row>
    <row r="45" spans="2:19" s="83" customFormat="1" ht="15" customHeight="1">
      <c r="B45" s="119" t="s">
        <v>4196</v>
      </c>
      <c r="C45" s="120" t="s">
        <v>4183</v>
      </c>
      <c r="D45" s="121">
        <v>90</v>
      </c>
      <c r="E45" s="88">
        <v>90</v>
      </c>
      <c r="F45" s="88">
        <v>90</v>
      </c>
      <c r="H45" s="91">
        <v>28</v>
      </c>
      <c r="I45" s="91"/>
      <c r="J45" s="91"/>
      <c r="K45" s="91">
        <v>1</v>
      </c>
      <c r="L45" s="93" t="s">
        <v>4196</v>
      </c>
      <c r="M45" s="94" t="s">
        <v>4183</v>
      </c>
      <c r="N45" s="92"/>
      <c r="O45" s="92"/>
      <c r="P45" s="92"/>
      <c r="Q45" s="92"/>
      <c r="R45" s="92"/>
      <c r="S45" s="92"/>
    </row>
    <row r="46" spans="2:19" s="83" customFormat="1" ht="15" customHeight="1">
      <c r="B46" s="119" t="s">
        <v>4197</v>
      </c>
      <c r="C46" s="120" t="s">
        <v>4185</v>
      </c>
      <c r="D46" s="121">
        <v>0</v>
      </c>
      <c r="E46" s="88">
        <v>0</v>
      </c>
      <c r="F46" s="88">
        <v>0</v>
      </c>
      <c r="H46" s="91">
        <v>29</v>
      </c>
      <c r="I46" s="91"/>
      <c r="J46" s="91"/>
      <c r="K46" s="91">
        <v>1</v>
      </c>
      <c r="L46" s="93" t="s">
        <v>4197</v>
      </c>
      <c r="M46" s="94" t="s">
        <v>4185</v>
      </c>
      <c r="N46" s="92"/>
      <c r="O46" s="92"/>
      <c r="P46" s="92"/>
      <c r="Q46" s="92"/>
      <c r="R46" s="92"/>
      <c r="S46" s="92"/>
    </row>
    <row r="47" spans="2:19" s="83" customFormat="1" ht="15" customHeight="1">
      <c r="B47" s="119" t="s">
        <v>4198</v>
      </c>
      <c r="C47" s="120" t="s">
        <v>4187</v>
      </c>
      <c r="D47" s="121">
        <v>0</v>
      </c>
      <c r="E47" s="88">
        <v>0</v>
      </c>
      <c r="F47" s="88">
        <v>0</v>
      </c>
      <c r="H47" s="91">
        <v>30</v>
      </c>
      <c r="I47" s="91"/>
      <c r="J47" s="91"/>
      <c r="K47" s="91">
        <v>1</v>
      </c>
      <c r="L47" s="93" t="s">
        <v>4198</v>
      </c>
      <c r="M47" s="94" t="s">
        <v>4187</v>
      </c>
      <c r="N47" s="92"/>
      <c r="O47" s="92"/>
      <c r="P47" s="92"/>
      <c r="Q47" s="92"/>
      <c r="R47" s="92"/>
      <c r="S47" s="92"/>
    </row>
    <row r="48" spans="2:19" s="83" customFormat="1" ht="15" customHeight="1">
      <c r="B48" s="119" t="s">
        <v>4199</v>
      </c>
      <c r="C48" s="120" t="s">
        <v>4189</v>
      </c>
      <c r="D48" s="121">
        <v>0</v>
      </c>
      <c r="E48" s="88">
        <v>0</v>
      </c>
      <c r="F48" s="88">
        <v>0</v>
      </c>
      <c r="H48" s="91">
        <v>31</v>
      </c>
      <c r="I48" s="91"/>
      <c r="J48" s="91"/>
      <c r="K48" s="91">
        <v>1</v>
      </c>
      <c r="L48" s="93" t="s">
        <v>4199</v>
      </c>
      <c r="M48" s="94" t="s">
        <v>4189</v>
      </c>
      <c r="N48" s="92"/>
      <c r="O48" s="92"/>
      <c r="P48" s="92"/>
      <c r="Q48" s="92"/>
      <c r="R48" s="92"/>
      <c r="S48" s="92"/>
    </row>
    <row r="49" spans="2:19" s="83" customFormat="1" ht="15" customHeight="1">
      <c r="B49" s="119" t="s">
        <v>4200</v>
      </c>
      <c r="C49" s="120" t="s">
        <v>4191</v>
      </c>
      <c r="D49" s="121">
        <v>0</v>
      </c>
      <c r="E49" s="88">
        <v>0</v>
      </c>
      <c r="F49" s="88">
        <v>0</v>
      </c>
      <c r="H49" s="91">
        <v>32</v>
      </c>
      <c r="I49" s="91"/>
      <c r="J49" s="91"/>
      <c r="K49" s="91">
        <v>1</v>
      </c>
      <c r="L49" s="93" t="s">
        <v>4200</v>
      </c>
      <c r="M49" s="94" t="s">
        <v>4191</v>
      </c>
      <c r="N49" s="92"/>
      <c r="O49" s="92"/>
      <c r="P49" s="92"/>
      <c r="Q49" s="92"/>
      <c r="R49" s="92"/>
      <c r="S49" s="92"/>
    </row>
    <row r="50" spans="2:19" s="83" customFormat="1" ht="15" customHeight="1">
      <c r="B50" s="119" t="s">
        <v>4201</v>
      </c>
      <c r="C50" s="120" t="s">
        <v>4193</v>
      </c>
      <c r="D50" s="121">
        <v>0</v>
      </c>
      <c r="E50" s="88">
        <v>0</v>
      </c>
      <c r="F50" s="88">
        <v>0</v>
      </c>
      <c r="H50" s="91">
        <v>33</v>
      </c>
      <c r="I50" s="91"/>
      <c r="J50" s="91"/>
      <c r="K50" s="91">
        <v>1</v>
      </c>
      <c r="L50" s="93" t="s">
        <v>4201</v>
      </c>
      <c r="M50" s="94" t="s">
        <v>4193</v>
      </c>
      <c r="N50" s="92"/>
      <c r="O50" s="92"/>
      <c r="P50" s="92"/>
      <c r="Q50" s="92"/>
      <c r="R50" s="92"/>
      <c r="S50" s="92"/>
    </row>
    <row r="51" spans="2:19" s="83" customFormat="1" ht="15" customHeight="1">
      <c r="B51" s="119" t="s">
        <v>4202</v>
      </c>
      <c r="C51" s="120" t="s">
        <v>4203</v>
      </c>
      <c r="D51" s="121">
        <v>0</v>
      </c>
      <c r="E51" s="88">
        <v>0</v>
      </c>
      <c r="F51" s="88">
        <v>0</v>
      </c>
      <c r="H51" s="91">
        <v>34</v>
      </c>
      <c r="I51" s="91"/>
      <c r="J51" s="91"/>
      <c r="K51" s="91">
        <v>1</v>
      </c>
      <c r="L51" s="93" t="s">
        <v>4202</v>
      </c>
      <c r="M51" s="94" t="s">
        <v>4203</v>
      </c>
      <c r="N51" s="92"/>
      <c r="O51" s="92"/>
      <c r="P51" s="92"/>
      <c r="Q51" s="92"/>
      <c r="R51" s="92"/>
      <c r="S51" s="92"/>
    </row>
    <row r="52" spans="2:19" s="83" customFormat="1" ht="15" customHeight="1">
      <c r="B52" s="119" t="s">
        <v>4204</v>
      </c>
      <c r="C52" s="120" t="s">
        <v>4205</v>
      </c>
      <c r="D52" s="121">
        <v>0</v>
      </c>
      <c r="E52" s="88">
        <v>0</v>
      </c>
      <c r="F52" s="88">
        <v>0</v>
      </c>
      <c r="H52" s="91">
        <v>35</v>
      </c>
      <c r="I52" s="91"/>
      <c r="J52" s="91"/>
      <c r="K52" s="91">
        <v>1</v>
      </c>
      <c r="L52" s="93" t="s">
        <v>4204</v>
      </c>
      <c r="M52" s="94" t="s">
        <v>4205</v>
      </c>
      <c r="N52" s="92"/>
      <c r="O52" s="92"/>
      <c r="P52" s="92"/>
      <c r="Q52" s="92"/>
      <c r="R52" s="92"/>
      <c r="S52" s="92"/>
    </row>
    <row r="53" spans="2:19" s="83" customFormat="1" ht="15" customHeight="1">
      <c r="B53" s="119" t="s">
        <v>4206</v>
      </c>
      <c r="C53" s="120" t="s">
        <v>4207</v>
      </c>
      <c r="D53" s="121">
        <v>0</v>
      </c>
      <c r="E53" s="88">
        <v>0</v>
      </c>
      <c r="F53" s="88">
        <v>0</v>
      </c>
      <c r="H53" s="91">
        <v>36</v>
      </c>
      <c r="I53" s="91"/>
      <c r="J53" s="91"/>
      <c r="K53" s="91">
        <v>1</v>
      </c>
      <c r="L53" s="93" t="s">
        <v>4206</v>
      </c>
      <c r="M53" s="94" t="s">
        <v>4207</v>
      </c>
      <c r="N53" s="92"/>
      <c r="O53" s="92"/>
      <c r="P53" s="92"/>
      <c r="Q53" s="92"/>
      <c r="R53" s="92"/>
      <c r="S53" s="92"/>
    </row>
    <row r="54" spans="2:19" s="83" customFormat="1" ht="15" customHeight="1">
      <c r="B54" s="119" t="s">
        <v>4208</v>
      </c>
      <c r="C54" s="120" t="s">
        <v>4209</v>
      </c>
      <c r="D54" s="121">
        <v>0</v>
      </c>
      <c r="E54" s="88">
        <v>0</v>
      </c>
      <c r="F54" s="88">
        <v>0</v>
      </c>
      <c r="H54" s="91">
        <v>37</v>
      </c>
      <c r="I54" s="91"/>
      <c r="J54" s="91"/>
      <c r="K54" s="91">
        <v>1</v>
      </c>
      <c r="L54" s="93" t="s">
        <v>4208</v>
      </c>
      <c r="M54" s="94" t="s">
        <v>4209</v>
      </c>
      <c r="N54" s="92"/>
      <c r="O54" s="92"/>
      <c r="P54" s="92"/>
      <c r="Q54" s="92"/>
      <c r="R54" s="92"/>
      <c r="S54" s="92"/>
    </row>
    <row r="55" spans="2:19" s="83" customFormat="1" ht="15" customHeight="1">
      <c r="B55" s="119" t="s">
        <v>4210</v>
      </c>
      <c r="C55" s="120" t="s">
        <v>4211</v>
      </c>
      <c r="D55" s="121">
        <v>0</v>
      </c>
      <c r="E55" s="88">
        <v>0</v>
      </c>
      <c r="F55" s="88">
        <v>0</v>
      </c>
      <c r="H55" s="91">
        <v>38</v>
      </c>
      <c r="I55" s="91"/>
      <c r="J55" s="91"/>
      <c r="K55" s="91">
        <v>1</v>
      </c>
      <c r="L55" s="93" t="s">
        <v>4210</v>
      </c>
      <c r="M55" s="94" t="s">
        <v>4211</v>
      </c>
      <c r="N55" s="92"/>
      <c r="O55" s="92"/>
      <c r="P55" s="92"/>
      <c r="Q55" s="92"/>
      <c r="R55" s="92"/>
      <c r="S55" s="92"/>
    </row>
    <row r="56" spans="2:19" s="83" customFormat="1" ht="15" customHeight="1">
      <c r="B56" s="119" t="s">
        <v>4212</v>
      </c>
      <c r="C56" s="120" t="s">
        <v>4213</v>
      </c>
      <c r="D56" s="121">
        <v>14233.765556</v>
      </c>
      <c r="E56" s="88">
        <v>14879.202069999999</v>
      </c>
      <c r="F56" s="88">
        <v>14879.202069999999</v>
      </c>
      <c r="H56" s="91">
        <v>39</v>
      </c>
      <c r="I56" s="91"/>
      <c r="J56" s="91"/>
      <c r="K56" s="91">
        <v>1</v>
      </c>
      <c r="L56" s="93" t="s">
        <v>4212</v>
      </c>
      <c r="M56" s="94" t="s">
        <v>4213</v>
      </c>
      <c r="N56" s="92"/>
      <c r="O56" s="92"/>
      <c r="P56" s="92"/>
      <c r="Q56" s="92"/>
      <c r="R56" s="92"/>
      <c r="S56" s="92"/>
    </row>
    <row r="57" spans="2:19" s="83" customFormat="1" ht="15" customHeight="1">
      <c r="B57" s="119" t="s">
        <v>4214</v>
      </c>
      <c r="C57" s="120" t="s">
        <v>4215</v>
      </c>
      <c r="D57" s="121">
        <v>14233.765556</v>
      </c>
      <c r="E57" s="88">
        <v>14879.202069999999</v>
      </c>
      <c r="F57" s="88">
        <v>14879.202069999999</v>
      </c>
      <c r="H57" s="91">
        <v>40</v>
      </c>
      <c r="I57" s="91"/>
      <c r="J57" s="91"/>
      <c r="K57" s="91">
        <v>1</v>
      </c>
      <c r="L57" s="93" t="s">
        <v>4214</v>
      </c>
      <c r="M57" s="94" t="s">
        <v>4215</v>
      </c>
      <c r="N57" s="92"/>
      <c r="O57" s="92"/>
      <c r="P57" s="92"/>
      <c r="Q57" s="92"/>
      <c r="R57" s="92"/>
      <c r="S57" s="92"/>
    </row>
    <row r="58" spans="2:19" s="83" customFormat="1" ht="15" customHeight="1">
      <c r="B58" s="119" t="s">
        <v>4216</v>
      </c>
      <c r="C58" s="120" t="s">
        <v>4217</v>
      </c>
      <c r="D58" s="121">
        <v>0</v>
      </c>
      <c r="E58" s="88">
        <v>0</v>
      </c>
      <c r="F58" s="88">
        <v>0</v>
      </c>
      <c r="H58" s="91">
        <v>41</v>
      </c>
      <c r="I58" s="91"/>
      <c r="J58" s="91"/>
      <c r="K58" s="91">
        <v>1</v>
      </c>
      <c r="L58" s="93" t="s">
        <v>4216</v>
      </c>
      <c r="M58" s="94" t="s">
        <v>4217</v>
      </c>
      <c r="N58" s="92"/>
      <c r="O58" s="92"/>
      <c r="P58" s="92"/>
      <c r="Q58" s="92"/>
      <c r="R58" s="92"/>
      <c r="S58" s="92"/>
    </row>
    <row r="59" spans="2:19" s="83" customFormat="1" ht="15" customHeight="1">
      <c r="B59" s="119" t="s">
        <v>4218</v>
      </c>
      <c r="C59" s="120" t="s">
        <v>4219</v>
      </c>
      <c r="D59" s="121">
        <v>0</v>
      </c>
      <c r="E59" s="88">
        <v>0</v>
      </c>
      <c r="F59" s="88">
        <v>0</v>
      </c>
      <c r="H59" s="91">
        <v>42</v>
      </c>
      <c r="I59" s="91"/>
      <c r="J59" s="91"/>
      <c r="K59" s="91">
        <v>1</v>
      </c>
      <c r="L59" s="93" t="s">
        <v>4218</v>
      </c>
      <c r="M59" s="94" t="s">
        <v>4219</v>
      </c>
      <c r="N59" s="92"/>
      <c r="O59" s="92"/>
      <c r="P59" s="92"/>
      <c r="Q59" s="92"/>
      <c r="R59" s="92"/>
      <c r="S59" s="92"/>
    </row>
    <row r="60" spans="2:19" s="83" customFormat="1" ht="15" customHeight="1">
      <c r="B60" s="119" t="s">
        <v>4220</v>
      </c>
      <c r="C60" s="120" t="s">
        <v>4221</v>
      </c>
      <c r="D60" s="121">
        <v>0</v>
      </c>
      <c r="E60" s="88">
        <v>0</v>
      </c>
      <c r="F60" s="88">
        <v>0</v>
      </c>
      <c r="H60" s="91">
        <v>43</v>
      </c>
      <c r="I60" s="91"/>
      <c r="J60" s="91"/>
      <c r="K60" s="91">
        <v>1</v>
      </c>
      <c r="L60" s="93" t="s">
        <v>4220</v>
      </c>
      <c r="M60" s="94" t="s">
        <v>4221</v>
      </c>
      <c r="N60" s="92"/>
      <c r="O60" s="92"/>
      <c r="P60" s="92"/>
      <c r="Q60" s="92"/>
      <c r="R60" s="92"/>
      <c r="S60" s="92"/>
    </row>
    <row r="61" spans="2:19" s="83" customFormat="1" ht="15" customHeight="1">
      <c r="B61" s="119" t="s">
        <v>4222</v>
      </c>
      <c r="C61" s="120" t="s">
        <v>4223</v>
      </c>
      <c r="D61" s="121">
        <v>0</v>
      </c>
      <c r="E61" s="88">
        <v>0</v>
      </c>
      <c r="F61" s="88">
        <v>0</v>
      </c>
      <c r="H61" s="91">
        <v>44</v>
      </c>
      <c r="I61" s="91"/>
      <c r="J61" s="91" t="s">
        <v>6084</v>
      </c>
      <c r="K61" s="91">
        <v>1</v>
      </c>
      <c r="L61" s="93" t="s">
        <v>4222</v>
      </c>
      <c r="M61" s="94" t="s">
        <v>4223</v>
      </c>
      <c r="N61" s="92"/>
      <c r="O61" s="92"/>
      <c r="P61" s="92"/>
      <c r="Q61" s="92"/>
      <c r="R61" s="92"/>
      <c r="S61" s="92"/>
    </row>
    <row r="62" spans="2:19" s="83" customFormat="1" ht="15" customHeight="1">
      <c r="B62" s="119" t="s">
        <v>4224</v>
      </c>
      <c r="C62" s="120" t="s">
        <v>4225</v>
      </c>
      <c r="D62" s="121">
        <v>0</v>
      </c>
      <c r="E62" s="88">
        <v>0</v>
      </c>
      <c r="F62" s="88">
        <v>0</v>
      </c>
      <c r="H62" s="91">
        <v>45</v>
      </c>
      <c r="I62" s="91"/>
      <c r="J62" s="91" t="s">
        <v>6084</v>
      </c>
      <c r="K62" s="91">
        <v>1</v>
      </c>
      <c r="L62" s="93" t="s">
        <v>4224</v>
      </c>
      <c r="M62" s="94" t="s">
        <v>4225</v>
      </c>
      <c r="N62" s="92"/>
      <c r="O62" s="92"/>
      <c r="P62" s="92"/>
      <c r="Q62" s="92"/>
      <c r="R62" s="92"/>
      <c r="S62" s="92"/>
    </row>
    <row r="63" spans="2:19" s="83" customFormat="1" ht="15" customHeight="1">
      <c r="B63" s="119" t="s">
        <v>4226</v>
      </c>
      <c r="C63" s="120" t="s">
        <v>4227</v>
      </c>
      <c r="D63" s="121">
        <v>0</v>
      </c>
      <c r="E63" s="88">
        <v>0</v>
      </c>
      <c r="F63" s="88">
        <v>0</v>
      </c>
      <c r="H63" s="91">
        <v>46</v>
      </c>
      <c r="I63" s="91"/>
      <c r="J63" s="91"/>
      <c r="K63" s="91">
        <v>1</v>
      </c>
      <c r="L63" s="93" t="s">
        <v>4226</v>
      </c>
      <c r="M63" s="94" t="s">
        <v>4227</v>
      </c>
      <c r="N63" s="92"/>
      <c r="O63" s="92"/>
      <c r="P63" s="92"/>
      <c r="Q63" s="92"/>
      <c r="R63" s="92"/>
      <c r="S63" s="92"/>
    </row>
    <row r="64" spans="2:19" s="83" customFormat="1" ht="15" customHeight="1">
      <c r="B64" s="119" t="s">
        <v>4228</v>
      </c>
      <c r="C64" s="120" t="s">
        <v>4223</v>
      </c>
      <c r="D64" s="121">
        <v>0</v>
      </c>
      <c r="E64" s="88">
        <v>0</v>
      </c>
      <c r="F64" s="88">
        <v>0</v>
      </c>
      <c r="H64" s="91">
        <v>47</v>
      </c>
      <c r="I64" s="91"/>
      <c r="J64" s="91" t="s">
        <v>6084</v>
      </c>
      <c r="K64" s="91">
        <v>1</v>
      </c>
      <c r="L64" s="93" t="s">
        <v>4228</v>
      </c>
      <c r="M64" s="94" t="s">
        <v>4223</v>
      </c>
      <c r="N64" s="92"/>
      <c r="O64" s="92"/>
      <c r="P64" s="92"/>
      <c r="Q64" s="92"/>
      <c r="R64" s="92"/>
      <c r="S64" s="92"/>
    </row>
    <row r="65" spans="2:19" s="83" customFormat="1" ht="15" customHeight="1">
      <c r="B65" s="119" t="s">
        <v>4229</v>
      </c>
      <c r="C65" s="120" t="s">
        <v>4225</v>
      </c>
      <c r="D65" s="121">
        <v>0</v>
      </c>
      <c r="E65" s="88">
        <v>0</v>
      </c>
      <c r="F65" s="88">
        <v>0</v>
      </c>
      <c r="H65" s="91">
        <v>48</v>
      </c>
      <c r="I65" s="91"/>
      <c r="J65" s="91" t="s">
        <v>6084</v>
      </c>
      <c r="K65" s="91">
        <v>1</v>
      </c>
      <c r="L65" s="93" t="s">
        <v>4229</v>
      </c>
      <c r="M65" s="94" t="s">
        <v>4225</v>
      </c>
      <c r="N65" s="92"/>
      <c r="O65" s="92"/>
      <c r="P65" s="92"/>
      <c r="Q65" s="92"/>
      <c r="R65" s="92"/>
      <c r="S65" s="92"/>
    </row>
    <row r="66" spans="2:19" s="83" customFormat="1" ht="15" customHeight="1">
      <c r="B66" s="119" t="s">
        <v>4230</v>
      </c>
      <c r="C66" s="120" t="s">
        <v>4231</v>
      </c>
      <c r="D66" s="121">
        <v>0</v>
      </c>
      <c r="E66" s="88">
        <v>0</v>
      </c>
      <c r="F66" s="88">
        <v>0</v>
      </c>
      <c r="H66" s="91">
        <v>49</v>
      </c>
      <c r="I66" s="91"/>
      <c r="J66" s="91"/>
      <c r="K66" s="91">
        <v>1</v>
      </c>
      <c r="L66" s="93" t="s">
        <v>4230</v>
      </c>
      <c r="M66" s="94" t="s">
        <v>4231</v>
      </c>
      <c r="N66" s="92"/>
      <c r="O66" s="92"/>
      <c r="P66" s="92"/>
      <c r="Q66" s="92"/>
      <c r="R66" s="92"/>
      <c r="S66" s="92"/>
    </row>
    <row r="67" spans="2:19" s="83" customFormat="1" ht="15" customHeight="1">
      <c r="B67" s="119" t="s">
        <v>4232</v>
      </c>
      <c r="C67" s="120" t="s">
        <v>4223</v>
      </c>
      <c r="D67" s="121">
        <v>0</v>
      </c>
      <c r="E67" s="88">
        <v>0</v>
      </c>
      <c r="F67" s="88">
        <v>0</v>
      </c>
      <c r="H67" s="91">
        <v>50</v>
      </c>
      <c r="I67" s="91"/>
      <c r="J67" s="91" t="s">
        <v>6084</v>
      </c>
      <c r="K67" s="91">
        <v>1</v>
      </c>
      <c r="L67" s="93" t="s">
        <v>4232</v>
      </c>
      <c r="M67" s="94" t="s">
        <v>4223</v>
      </c>
      <c r="N67" s="92"/>
      <c r="O67" s="92"/>
      <c r="P67" s="92"/>
      <c r="Q67" s="92"/>
      <c r="R67" s="92"/>
      <c r="S67" s="92"/>
    </row>
    <row r="68" spans="2:19" s="83" customFormat="1" ht="15" customHeight="1">
      <c r="B68" s="119" t="s">
        <v>4233</v>
      </c>
      <c r="C68" s="120" t="s">
        <v>4225</v>
      </c>
      <c r="D68" s="121">
        <v>0</v>
      </c>
      <c r="E68" s="88">
        <v>0</v>
      </c>
      <c r="F68" s="88">
        <v>0</v>
      </c>
      <c r="H68" s="91">
        <v>51</v>
      </c>
      <c r="I68" s="91"/>
      <c r="J68" s="91" t="s">
        <v>6084</v>
      </c>
      <c r="K68" s="91">
        <v>1</v>
      </c>
      <c r="L68" s="93" t="s">
        <v>4233</v>
      </c>
      <c r="M68" s="94" t="s">
        <v>4225</v>
      </c>
      <c r="N68" s="92"/>
      <c r="O68" s="92"/>
      <c r="P68" s="92"/>
      <c r="Q68" s="92"/>
      <c r="R68" s="92"/>
      <c r="S68" s="92"/>
    </row>
    <row r="69" spans="2:19" s="83" customFormat="1" ht="15" customHeight="1">
      <c r="B69" s="119" t="s">
        <v>4234</v>
      </c>
      <c r="C69" s="120" t="s">
        <v>4235</v>
      </c>
      <c r="D69" s="121">
        <v>0</v>
      </c>
      <c r="E69" s="88">
        <v>0</v>
      </c>
      <c r="F69" s="88">
        <v>0</v>
      </c>
      <c r="H69" s="91">
        <v>52</v>
      </c>
      <c r="I69" s="91"/>
      <c r="J69" s="91"/>
      <c r="K69" s="91">
        <v>1</v>
      </c>
      <c r="L69" s="93" t="s">
        <v>4234</v>
      </c>
      <c r="M69" s="94" t="s">
        <v>4235</v>
      </c>
      <c r="N69" s="92"/>
      <c r="O69" s="92"/>
      <c r="P69" s="92"/>
      <c r="Q69" s="92"/>
      <c r="R69" s="92"/>
      <c r="S69" s="92"/>
    </row>
    <row r="70" spans="2:19" s="83" customFormat="1" ht="15" customHeight="1">
      <c r="B70" s="119" t="s">
        <v>4236</v>
      </c>
      <c r="C70" s="120" t="s">
        <v>4223</v>
      </c>
      <c r="D70" s="121">
        <v>0</v>
      </c>
      <c r="E70" s="88">
        <v>0</v>
      </c>
      <c r="F70" s="88">
        <v>0</v>
      </c>
      <c r="H70" s="91">
        <v>53</v>
      </c>
      <c r="I70" s="91"/>
      <c r="J70" s="91" t="s">
        <v>6084</v>
      </c>
      <c r="K70" s="91">
        <v>1</v>
      </c>
      <c r="L70" s="93" t="s">
        <v>4236</v>
      </c>
      <c r="M70" s="94" t="s">
        <v>4223</v>
      </c>
      <c r="N70" s="92"/>
      <c r="O70" s="92"/>
      <c r="P70" s="92"/>
      <c r="Q70" s="92"/>
      <c r="R70" s="92"/>
      <c r="S70" s="92"/>
    </row>
    <row r="71" spans="2:19" s="83" customFormat="1" ht="15" customHeight="1">
      <c r="B71" s="119" t="s">
        <v>4237</v>
      </c>
      <c r="C71" s="120" t="s">
        <v>4225</v>
      </c>
      <c r="D71" s="121">
        <v>0</v>
      </c>
      <c r="E71" s="88">
        <v>0</v>
      </c>
      <c r="F71" s="88">
        <v>0</v>
      </c>
      <c r="H71" s="91">
        <v>54</v>
      </c>
      <c r="I71" s="91"/>
      <c r="J71" s="91" t="s">
        <v>6084</v>
      </c>
      <c r="K71" s="91">
        <v>1</v>
      </c>
      <c r="L71" s="93" t="s">
        <v>4237</v>
      </c>
      <c r="M71" s="94" t="s">
        <v>4225</v>
      </c>
      <c r="N71" s="92"/>
      <c r="O71" s="92"/>
      <c r="P71" s="92"/>
      <c r="Q71" s="92"/>
      <c r="R71" s="92"/>
      <c r="S71" s="92"/>
    </row>
    <row r="72" spans="2:19" s="83" customFormat="1" ht="15" customHeight="1">
      <c r="B72" s="119" t="s">
        <v>4238</v>
      </c>
      <c r="C72" s="120" t="s">
        <v>4239</v>
      </c>
      <c r="D72" s="121">
        <v>0</v>
      </c>
      <c r="E72" s="88">
        <v>0</v>
      </c>
      <c r="F72" s="88">
        <v>0</v>
      </c>
      <c r="H72" s="91">
        <v>55</v>
      </c>
      <c r="I72" s="91"/>
      <c r="J72" s="91"/>
      <c r="K72" s="91">
        <v>1</v>
      </c>
      <c r="L72" s="93" t="s">
        <v>4238</v>
      </c>
      <c r="M72" s="94" t="s">
        <v>4239</v>
      </c>
      <c r="N72" s="92"/>
      <c r="O72" s="92"/>
      <c r="P72" s="92"/>
      <c r="Q72" s="92"/>
      <c r="R72" s="92"/>
      <c r="S72" s="92"/>
    </row>
    <row r="73" spans="2:19" s="83" customFormat="1" ht="15" customHeight="1">
      <c r="B73" s="119" t="s">
        <v>4240</v>
      </c>
      <c r="C73" s="120" t="s">
        <v>4223</v>
      </c>
      <c r="D73" s="121">
        <v>0</v>
      </c>
      <c r="E73" s="88">
        <v>0</v>
      </c>
      <c r="F73" s="88">
        <v>0</v>
      </c>
      <c r="H73" s="91">
        <v>56</v>
      </c>
      <c r="I73" s="91"/>
      <c r="J73" s="91" t="s">
        <v>6084</v>
      </c>
      <c r="K73" s="91">
        <v>1</v>
      </c>
      <c r="L73" s="93" t="s">
        <v>4240</v>
      </c>
      <c r="M73" s="94" t="s">
        <v>4223</v>
      </c>
      <c r="N73" s="92"/>
      <c r="O73" s="92"/>
      <c r="P73" s="92"/>
      <c r="Q73" s="92"/>
      <c r="R73" s="92"/>
      <c r="S73" s="92"/>
    </row>
    <row r="74" spans="2:19" s="83" customFormat="1" ht="15" customHeight="1">
      <c r="B74" s="119" t="s">
        <v>4241</v>
      </c>
      <c r="C74" s="120" t="s">
        <v>4225</v>
      </c>
      <c r="D74" s="121">
        <v>0</v>
      </c>
      <c r="E74" s="88">
        <v>0</v>
      </c>
      <c r="F74" s="88">
        <v>0</v>
      </c>
      <c r="H74" s="91">
        <v>57</v>
      </c>
      <c r="I74" s="91"/>
      <c r="J74" s="91" t="s">
        <v>6084</v>
      </c>
      <c r="K74" s="91">
        <v>1</v>
      </c>
      <c r="L74" s="93" t="s">
        <v>4241</v>
      </c>
      <c r="M74" s="94" t="s">
        <v>4225</v>
      </c>
      <c r="N74" s="92"/>
      <c r="O74" s="92"/>
      <c r="P74" s="92"/>
      <c r="Q74" s="92"/>
      <c r="R74" s="92"/>
      <c r="S74" s="92"/>
    </row>
    <row r="75" spans="2:19" s="83" customFormat="1" ht="15" customHeight="1">
      <c r="B75" s="119" t="s">
        <v>4242</v>
      </c>
      <c r="C75" s="120" t="s">
        <v>4243</v>
      </c>
      <c r="D75" s="121">
        <v>0</v>
      </c>
      <c r="E75" s="88">
        <v>0</v>
      </c>
      <c r="F75" s="88">
        <v>0</v>
      </c>
      <c r="H75" s="91">
        <v>58</v>
      </c>
      <c r="I75" s="91"/>
      <c r="J75" s="91"/>
      <c r="K75" s="91">
        <v>1</v>
      </c>
      <c r="L75" s="93" t="s">
        <v>4242</v>
      </c>
      <c r="M75" s="94" t="s">
        <v>4243</v>
      </c>
      <c r="N75" s="92"/>
      <c r="O75" s="92"/>
      <c r="P75" s="92"/>
      <c r="Q75" s="92"/>
      <c r="R75" s="92"/>
      <c r="S75" s="92"/>
    </row>
    <row r="76" spans="2:19" s="83" customFormat="1" ht="15" customHeight="1">
      <c r="B76" s="119" t="s">
        <v>4244</v>
      </c>
      <c r="C76" s="120" t="s">
        <v>4223</v>
      </c>
      <c r="D76" s="121">
        <v>0</v>
      </c>
      <c r="E76" s="88">
        <v>0</v>
      </c>
      <c r="F76" s="88">
        <v>0</v>
      </c>
      <c r="H76" s="91">
        <v>59</v>
      </c>
      <c r="I76" s="91"/>
      <c r="J76" s="91" t="s">
        <v>6084</v>
      </c>
      <c r="K76" s="91">
        <v>1</v>
      </c>
      <c r="L76" s="93" t="s">
        <v>4244</v>
      </c>
      <c r="M76" s="94" t="s">
        <v>4223</v>
      </c>
      <c r="N76" s="92"/>
      <c r="O76" s="92"/>
      <c r="P76" s="92"/>
      <c r="Q76" s="92"/>
      <c r="R76" s="92"/>
      <c r="S76" s="92"/>
    </row>
    <row r="77" spans="2:19" s="83" customFormat="1" ht="15" customHeight="1">
      <c r="B77" s="119" t="s">
        <v>4245</v>
      </c>
      <c r="C77" s="120" t="s">
        <v>4225</v>
      </c>
      <c r="D77" s="121">
        <v>0</v>
      </c>
      <c r="E77" s="88">
        <v>0</v>
      </c>
      <c r="F77" s="88">
        <v>0</v>
      </c>
      <c r="H77" s="91">
        <v>60</v>
      </c>
      <c r="I77" s="91"/>
      <c r="J77" s="91" t="s">
        <v>6084</v>
      </c>
      <c r="K77" s="91">
        <v>1</v>
      </c>
      <c r="L77" s="93" t="s">
        <v>4245</v>
      </c>
      <c r="M77" s="94" t="s">
        <v>4225</v>
      </c>
      <c r="N77" s="92"/>
      <c r="O77" s="92"/>
      <c r="P77" s="92"/>
      <c r="Q77" s="92"/>
      <c r="R77" s="92"/>
      <c r="S77" s="92"/>
    </row>
    <row r="78" spans="2:19" s="83" customFormat="1" ht="15" customHeight="1">
      <c r="B78" s="119" t="s">
        <v>4246</v>
      </c>
      <c r="C78" s="120" t="s">
        <v>4247</v>
      </c>
      <c r="D78" s="121">
        <v>0</v>
      </c>
      <c r="E78" s="88">
        <v>0</v>
      </c>
      <c r="F78" s="88">
        <v>0</v>
      </c>
      <c r="H78" s="91">
        <v>61</v>
      </c>
      <c r="I78" s="91"/>
      <c r="J78" s="91"/>
      <c r="K78" s="91">
        <v>1</v>
      </c>
      <c r="L78" s="93" t="s">
        <v>4246</v>
      </c>
      <c r="M78" s="94" t="s">
        <v>4247</v>
      </c>
      <c r="N78" s="92"/>
      <c r="O78" s="92"/>
      <c r="P78" s="92"/>
      <c r="Q78" s="92"/>
      <c r="R78" s="92"/>
      <c r="S78" s="92"/>
    </row>
    <row r="79" spans="2:19" s="83" customFormat="1" ht="15" customHeight="1">
      <c r="B79" s="119" t="s">
        <v>4248</v>
      </c>
      <c r="C79" s="120" t="s">
        <v>4223</v>
      </c>
      <c r="D79" s="121">
        <v>0</v>
      </c>
      <c r="E79" s="88">
        <v>0</v>
      </c>
      <c r="F79" s="88">
        <v>0</v>
      </c>
      <c r="H79" s="91">
        <v>62</v>
      </c>
      <c r="I79" s="91"/>
      <c r="J79" s="91" t="s">
        <v>6084</v>
      </c>
      <c r="K79" s="91">
        <v>1</v>
      </c>
      <c r="L79" s="93" t="s">
        <v>4248</v>
      </c>
      <c r="M79" s="94" t="s">
        <v>4223</v>
      </c>
      <c r="N79" s="92"/>
      <c r="O79" s="92"/>
      <c r="P79" s="92"/>
      <c r="Q79" s="92"/>
      <c r="R79" s="92"/>
      <c r="S79" s="92"/>
    </row>
    <row r="80" spans="2:19" s="83" customFormat="1" ht="15" customHeight="1">
      <c r="B80" s="119" t="s">
        <v>4249</v>
      </c>
      <c r="C80" s="120" t="s">
        <v>4225</v>
      </c>
      <c r="D80" s="121">
        <v>0</v>
      </c>
      <c r="E80" s="88">
        <v>0</v>
      </c>
      <c r="F80" s="88">
        <v>0</v>
      </c>
      <c r="H80" s="91">
        <v>63</v>
      </c>
      <c r="I80" s="91"/>
      <c r="J80" s="91" t="s">
        <v>6084</v>
      </c>
      <c r="K80" s="91">
        <v>1</v>
      </c>
      <c r="L80" s="93" t="s">
        <v>4249</v>
      </c>
      <c r="M80" s="94" t="s">
        <v>4225</v>
      </c>
      <c r="N80" s="92"/>
      <c r="O80" s="92"/>
      <c r="P80" s="92"/>
      <c r="Q80" s="92"/>
      <c r="R80" s="92"/>
      <c r="S80" s="92"/>
    </row>
    <row r="81" spans="2:19" s="83" customFormat="1" ht="15" customHeight="1">
      <c r="B81" s="119" t="s">
        <v>4250</v>
      </c>
      <c r="C81" s="120" t="s">
        <v>4251</v>
      </c>
      <c r="D81" s="121">
        <v>0</v>
      </c>
      <c r="E81" s="88">
        <v>0</v>
      </c>
      <c r="F81" s="88">
        <v>0</v>
      </c>
      <c r="H81" s="91">
        <v>64</v>
      </c>
      <c r="I81" s="91"/>
      <c r="J81" s="91"/>
      <c r="K81" s="91">
        <v>1</v>
      </c>
      <c r="L81" s="93" t="s">
        <v>4250</v>
      </c>
      <c r="M81" s="94" t="s">
        <v>4251</v>
      </c>
      <c r="N81" s="92"/>
      <c r="O81" s="92"/>
      <c r="P81" s="92"/>
      <c r="Q81" s="92"/>
      <c r="R81" s="92"/>
      <c r="S81" s="92"/>
    </row>
    <row r="82" spans="2:19" s="83" customFormat="1" ht="15" customHeight="1">
      <c r="B82" s="119" t="s">
        <v>4252</v>
      </c>
      <c r="C82" s="120" t="s">
        <v>4223</v>
      </c>
      <c r="D82" s="121">
        <v>0</v>
      </c>
      <c r="E82" s="88">
        <v>0</v>
      </c>
      <c r="F82" s="88">
        <v>0</v>
      </c>
      <c r="H82" s="91">
        <v>65</v>
      </c>
      <c r="I82" s="91"/>
      <c r="J82" s="91" t="s">
        <v>6084</v>
      </c>
      <c r="K82" s="91">
        <v>1</v>
      </c>
      <c r="L82" s="93" t="s">
        <v>4252</v>
      </c>
      <c r="M82" s="94" t="s">
        <v>4223</v>
      </c>
      <c r="N82" s="92"/>
      <c r="O82" s="92"/>
      <c r="P82" s="92"/>
      <c r="Q82" s="92"/>
      <c r="R82" s="92"/>
      <c r="S82" s="92"/>
    </row>
    <row r="83" spans="2:19" s="83" customFormat="1" ht="15" customHeight="1">
      <c r="B83" s="119" t="s">
        <v>4253</v>
      </c>
      <c r="C83" s="120" t="s">
        <v>4225</v>
      </c>
      <c r="D83" s="121">
        <v>0</v>
      </c>
      <c r="E83" s="88">
        <v>0</v>
      </c>
      <c r="F83" s="88">
        <v>0</v>
      </c>
      <c r="H83" s="91">
        <v>66</v>
      </c>
      <c r="I83" s="91"/>
      <c r="J83" s="91" t="s">
        <v>6084</v>
      </c>
      <c r="K83" s="91">
        <v>1</v>
      </c>
      <c r="L83" s="93" t="s">
        <v>4253</v>
      </c>
      <c r="M83" s="94" t="s">
        <v>4225</v>
      </c>
      <c r="N83" s="92"/>
      <c r="O83" s="92"/>
      <c r="P83" s="92"/>
      <c r="Q83" s="92"/>
      <c r="R83" s="92"/>
      <c r="S83" s="92"/>
    </row>
    <row r="84" spans="2:19" s="83" customFormat="1" ht="15" customHeight="1">
      <c r="B84" s="119" t="s">
        <v>4254</v>
      </c>
      <c r="C84" s="120" t="s">
        <v>4255</v>
      </c>
      <c r="D84" s="121">
        <v>0</v>
      </c>
      <c r="E84" s="88">
        <v>0</v>
      </c>
      <c r="F84" s="88">
        <v>0</v>
      </c>
      <c r="H84" s="91">
        <v>67</v>
      </c>
      <c r="I84" s="91"/>
      <c r="J84" s="91"/>
      <c r="K84" s="91">
        <v>1</v>
      </c>
      <c r="L84" s="93" t="s">
        <v>4254</v>
      </c>
      <c r="M84" s="94" t="s">
        <v>4255</v>
      </c>
      <c r="N84" s="92"/>
      <c r="O84" s="92"/>
      <c r="P84" s="92"/>
      <c r="Q84" s="92"/>
      <c r="R84" s="92"/>
      <c r="S84" s="92"/>
    </row>
    <row r="85" spans="2:19" s="83" customFormat="1" ht="15" customHeight="1">
      <c r="B85" s="119" t="s">
        <v>4256</v>
      </c>
      <c r="C85" s="120" t="s">
        <v>4223</v>
      </c>
      <c r="D85" s="121">
        <v>0</v>
      </c>
      <c r="E85" s="88">
        <v>0</v>
      </c>
      <c r="F85" s="88">
        <v>0</v>
      </c>
      <c r="H85" s="91">
        <v>68</v>
      </c>
      <c r="I85" s="91"/>
      <c r="J85" s="91" t="s">
        <v>6084</v>
      </c>
      <c r="K85" s="91">
        <v>1</v>
      </c>
      <c r="L85" s="93" t="s">
        <v>4256</v>
      </c>
      <c r="M85" s="94" t="s">
        <v>4223</v>
      </c>
      <c r="N85" s="92"/>
      <c r="O85" s="92"/>
      <c r="P85" s="92"/>
      <c r="Q85" s="92"/>
      <c r="R85" s="92"/>
      <c r="S85" s="92"/>
    </row>
    <row r="86" spans="2:19" s="83" customFormat="1" ht="15" customHeight="1">
      <c r="B86" s="119" t="s">
        <v>4257</v>
      </c>
      <c r="C86" s="120" t="s">
        <v>4225</v>
      </c>
      <c r="D86" s="121">
        <v>0</v>
      </c>
      <c r="E86" s="88">
        <v>0</v>
      </c>
      <c r="F86" s="88">
        <v>0</v>
      </c>
      <c r="H86" s="91">
        <v>69</v>
      </c>
      <c r="I86" s="91"/>
      <c r="J86" s="91" t="s">
        <v>6084</v>
      </c>
      <c r="K86" s="91">
        <v>1</v>
      </c>
      <c r="L86" s="93" t="s">
        <v>4257</v>
      </c>
      <c r="M86" s="94" t="s">
        <v>4225</v>
      </c>
      <c r="N86" s="92"/>
      <c r="O86" s="92"/>
      <c r="P86" s="92"/>
      <c r="Q86" s="92"/>
      <c r="R86" s="92"/>
      <c r="S86" s="92"/>
    </row>
    <row r="87" spans="2:19" s="83" customFormat="1" ht="15" customHeight="1">
      <c r="B87" s="119" t="s">
        <v>4258</v>
      </c>
      <c r="C87" s="120" t="s">
        <v>4259</v>
      </c>
      <c r="D87" s="121">
        <v>0</v>
      </c>
      <c r="E87" s="88">
        <v>0</v>
      </c>
      <c r="F87" s="88">
        <v>0</v>
      </c>
      <c r="H87" s="91">
        <v>70</v>
      </c>
      <c r="I87" s="91"/>
      <c r="J87" s="91"/>
      <c r="K87" s="91">
        <v>1</v>
      </c>
      <c r="L87" s="93" t="s">
        <v>4258</v>
      </c>
      <c r="M87" s="94" t="s">
        <v>4259</v>
      </c>
      <c r="N87" s="92"/>
      <c r="O87" s="92"/>
      <c r="P87" s="92"/>
      <c r="Q87" s="92"/>
      <c r="R87" s="92"/>
      <c r="S87" s="92"/>
    </row>
    <row r="88" spans="2:19" s="83" customFormat="1" ht="15" customHeight="1">
      <c r="B88" s="119" t="s">
        <v>4260</v>
      </c>
      <c r="C88" s="120" t="s">
        <v>4223</v>
      </c>
      <c r="D88" s="121">
        <v>0</v>
      </c>
      <c r="E88" s="88">
        <v>0</v>
      </c>
      <c r="F88" s="88">
        <v>0</v>
      </c>
      <c r="H88" s="91">
        <v>71</v>
      </c>
      <c r="I88" s="91"/>
      <c r="J88" s="91" t="s">
        <v>6084</v>
      </c>
      <c r="K88" s="91">
        <v>1</v>
      </c>
      <c r="L88" s="93" t="s">
        <v>4260</v>
      </c>
      <c r="M88" s="94" t="s">
        <v>4223</v>
      </c>
      <c r="N88" s="92"/>
      <c r="O88" s="92"/>
      <c r="P88" s="92"/>
      <c r="Q88" s="92"/>
      <c r="R88" s="92"/>
      <c r="S88" s="92"/>
    </row>
    <row r="89" spans="2:19" s="83" customFormat="1" ht="15" customHeight="1">
      <c r="B89" s="119" t="s">
        <v>4261</v>
      </c>
      <c r="C89" s="120" t="s">
        <v>4225</v>
      </c>
      <c r="D89" s="121">
        <v>0</v>
      </c>
      <c r="E89" s="88">
        <v>0</v>
      </c>
      <c r="F89" s="88">
        <v>0</v>
      </c>
      <c r="H89" s="91">
        <v>72</v>
      </c>
      <c r="I89" s="91"/>
      <c r="J89" s="91" t="s">
        <v>6084</v>
      </c>
      <c r="K89" s="91">
        <v>1</v>
      </c>
      <c r="L89" s="93" t="s">
        <v>4261</v>
      </c>
      <c r="M89" s="94" t="s">
        <v>4225</v>
      </c>
      <c r="N89" s="92"/>
      <c r="O89" s="92"/>
      <c r="P89" s="92"/>
      <c r="Q89" s="92"/>
      <c r="R89" s="92"/>
      <c r="S89" s="92"/>
    </row>
    <row r="90" spans="2:19" s="83" customFormat="1" ht="15" customHeight="1">
      <c r="B90" s="119" t="s">
        <v>4262</v>
      </c>
      <c r="C90" s="120" t="s">
        <v>4263</v>
      </c>
      <c r="D90" s="121">
        <v>0</v>
      </c>
      <c r="E90" s="88">
        <v>0</v>
      </c>
      <c r="F90" s="88">
        <v>0</v>
      </c>
      <c r="H90" s="91">
        <v>73</v>
      </c>
      <c r="I90" s="91"/>
      <c r="J90" s="91"/>
      <c r="K90" s="91">
        <v>1</v>
      </c>
      <c r="L90" s="93" t="s">
        <v>4262</v>
      </c>
      <c r="M90" s="94" t="s">
        <v>4263</v>
      </c>
      <c r="N90" s="92"/>
      <c r="O90" s="92"/>
      <c r="P90" s="92"/>
      <c r="Q90" s="92"/>
      <c r="R90" s="92"/>
      <c r="S90" s="92"/>
    </row>
    <row r="91" spans="2:19" s="83" customFormat="1" ht="15" customHeight="1">
      <c r="B91" s="119" t="s">
        <v>4264</v>
      </c>
      <c r="C91" s="120" t="s">
        <v>4223</v>
      </c>
      <c r="D91" s="121">
        <v>0</v>
      </c>
      <c r="E91" s="88">
        <v>0</v>
      </c>
      <c r="F91" s="88">
        <v>0</v>
      </c>
      <c r="H91" s="91">
        <v>74</v>
      </c>
      <c r="I91" s="91"/>
      <c r="J91" s="91" t="s">
        <v>6084</v>
      </c>
      <c r="K91" s="91">
        <v>1</v>
      </c>
      <c r="L91" s="93" t="s">
        <v>4264</v>
      </c>
      <c r="M91" s="94" t="s">
        <v>4223</v>
      </c>
      <c r="N91" s="92"/>
      <c r="O91" s="92"/>
      <c r="P91" s="92"/>
      <c r="Q91" s="92"/>
      <c r="R91" s="92"/>
      <c r="S91" s="92"/>
    </row>
    <row r="92" spans="2:19" s="83" customFormat="1" ht="15" customHeight="1">
      <c r="B92" s="119" t="s">
        <v>4265</v>
      </c>
      <c r="C92" s="120" t="s">
        <v>4225</v>
      </c>
      <c r="D92" s="121">
        <v>0</v>
      </c>
      <c r="E92" s="88">
        <v>0</v>
      </c>
      <c r="F92" s="88">
        <v>0</v>
      </c>
      <c r="H92" s="91">
        <v>75</v>
      </c>
      <c r="I92" s="91"/>
      <c r="J92" s="91" t="s">
        <v>6084</v>
      </c>
      <c r="K92" s="91">
        <v>1</v>
      </c>
      <c r="L92" s="93" t="s">
        <v>4265</v>
      </c>
      <c r="M92" s="94" t="s">
        <v>4225</v>
      </c>
      <c r="N92" s="92"/>
      <c r="O92" s="92"/>
      <c r="P92" s="92"/>
      <c r="Q92" s="92"/>
      <c r="R92" s="92"/>
      <c r="S92" s="92"/>
    </row>
    <row r="93" spans="2:19" s="83" customFormat="1" ht="15" customHeight="1">
      <c r="B93" s="119" t="s">
        <v>4266</v>
      </c>
      <c r="C93" s="120" t="s">
        <v>4267</v>
      </c>
      <c r="D93" s="121">
        <v>0</v>
      </c>
      <c r="E93" s="88">
        <v>0</v>
      </c>
      <c r="F93" s="88">
        <v>0</v>
      </c>
      <c r="H93" s="91">
        <v>76</v>
      </c>
      <c r="I93" s="91"/>
      <c r="J93" s="91"/>
      <c r="K93" s="91">
        <v>1</v>
      </c>
      <c r="L93" s="93" t="s">
        <v>4266</v>
      </c>
      <c r="M93" s="94" t="s">
        <v>4267</v>
      </c>
      <c r="N93" s="92"/>
      <c r="O93" s="92"/>
      <c r="P93" s="92"/>
      <c r="Q93" s="92"/>
      <c r="R93" s="92"/>
      <c r="S93" s="92"/>
    </row>
    <row r="94" spans="2:19" s="83" customFormat="1" ht="15" customHeight="1">
      <c r="B94" s="119" t="s">
        <v>4268</v>
      </c>
      <c r="C94" s="120" t="s">
        <v>4223</v>
      </c>
      <c r="D94" s="121">
        <v>0</v>
      </c>
      <c r="E94" s="88">
        <v>0</v>
      </c>
      <c r="F94" s="88">
        <v>0</v>
      </c>
      <c r="H94" s="91">
        <v>77</v>
      </c>
      <c r="I94" s="91"/>
      <c r="J94" s="91" t="s">
        <v>6084</v>
      </c>
      <c r="K94" s="91">
        <v>1</v>
      </c>
      <c r="L94" s="93" t="s">
        <v>4268</v>
      </c>
      <c r="M94" s="94" t="s">
        <v>4223</v>
      </c>
      <c r="N94" s="92"/>
      <c r="O94" s="92"/>
      <c r="P94" s="92"/>
      <c r="Q94" s="92"/>
      <c r="R94" s="92"/>
      <c r="S94" s="92"/>
    </row>
    <row r="95" spans="2:19" s="83" customFormat="1" ht="15" customHeight="1">
      <c r="B95" s="119" t="s">
        <v>4269</v>
      </c>
      <c r="C95" s="120" t="s">
        <v>4225</v>
      </c>
      <c r="D95" s="121">
        <v>0</v>
      </c>
      <c r="E95" s="88">
        <v>0</v>
      </c>
      <c r="F95" s="88">
        <v>0</v>
      </c>
      <c r="H95" s="91">
        <v>78</v>
      </c>
      <c r="I95" s="91"/>
      <c r="J95" s="91" t="s">
        <v>6084</v>
      </c>
      <c r="K95" s="91">
        <v>1</v>
      </c>
      <c r="L95" s="93" t="s">
        <v>4269</v>
      </c>
      <c r="M95" s="94" t="s">
        <v>4225</v>
      </c>
      <c r="N95" s="92"/>
      <c r="O95" s="92"/>
      <c r="P95" s="92"/>
      <c r="Q95" s="92"/>
      <c r="R95" s="92"/>
      <c r="S95" s="92"/>
    </row>
    <row r="96" spans="2:19" s="83" customFormat="1" ht="15" customHeight="1">
      <c r="B96" s="119" t="s">
        <v>4270</v>
      </c>
      <c r="C96" s="120" t="s">
        <v>4271</v>
      </c>
      <c r="D96" s="121">
        <v>0</v>
      </c>
      <c r="E96" s="88">
        <v>0</v>
      </c>
      <c r="F96" s="88">
        <v>0</v>
      </c>
      <c r="H96" s="91">
        <v>79</v>
      </c>
      <c r="I96" s="91"/>
      <c r="J96" s="91"/>
      <c r="K96" s="91">
        <v>1</v>
      </c>
      <c r="L96" s="93" t="s">
        <v>4270</v>
      </c>
      <c r="M96" s="94" t="s">
        <v>4271</v>
      </c>
      <c r="N96" s="92"/>
      <c r="O96" s="92"/>
      <c r="P96" s="92"/>
      <c r="Q96" s="92"/>
      <c r="R96" s="92"/>
      <c r="S96" s="92"/>
    </row>
    <row r="97" spans="2:19" s="83" customFormat="1" ht="15" customHeight="1">
      <c r="B97" s="119" t="s">
        <v>4272</v>
      </c>
      <c r="C97" s="120" t="s">
        <v>4223</v>
      </c>
      <c r="D97" s="121">
        <v>0</v>
      </c>
      <c r="E97" s="88">
        <v>0</v>
      </c>
      <c r="F97" s="88">
        <v>0</v>
      </c>
      <c r="H97" s="91">
        <v>80</v>
      </c>
      <c r="I97" s="91"/>
      <c r="J97" s="91" t="s">
        <v>6084</v>
      </c>
      <c r="K97" s="91">
        <v>1</v>
      </c>
      <c r="L97" s="93" t="s">
        <v>4272</v>
      </c>
      <c r="M97" s="94" t="s">
        <v>4223</v>
      </c>
      <c r="N97" s="92"/>
      <c r="O97" s="92"/>
      <c r="P97" s="92"/>
      <c r="Q97" s="92"/>
      <c r="R97" s="92"/>
      <c r="S97" s="92"/>
    </row>
    <row r="98" spans="2:19" s="83" customFormat="1" ht="15" customHeight="1">
      <c r="B98" s="119" t="s">
        <v>4273</v>
      </c>
      <c r="C98" s="120" t="s">
        <v>4225</v>
      </c>
      <c r="D98" s="121">
        <v>0</v>
      </c>
      <c r="E98" s="88">
        <v>0</v>
      </c>
      <c r="F98" s="88">
        <v>0</v>
      </c>
      <c r="H98" s="91">
        <v>81</v>
      </c>
      <c r="I98" s="91"/>
      <c r="J98" s="91" t="s">
        <v>6084</v>
      </c>
      <c r="K98" s="91">
        <v>1</v>
      </c>
      <c r="L98" s="93" t="s">
        <v>4273</v>
      </c>
      <c r="M98" s="94" t="s">
        <v>4225</v>
      </c>
      <c r="N98" s="92"/>
      <c r="O98" s="92"/>
      <c r="P98" s="92"/>
      <c r="Q98" s="92"/>
      <c r="R98" s="92"/>
      <c r="S98" s="92"/>
    </row>
    <row r="99" spans="2:19" s="83" customFormat="1" ht="15" customHeight="1">
      <c r="B99" s="119" t="s">
        <v>4274</v>
      </c>
      <c r="C99" s="120" t="s">
        <v>4275</v>
      </c>
      <c r="D99" s="121">
        <v>0</v>
      </c>
      <c r="E99" s="88">
        <v>0</v>
      </c>
      <c r="F99" s="88">
        <v>0</v>
      </c>
      <c r="H99" s="91">
        <v>82</v>
      </c>
      <c r="I99" s="91"/>
      <c r="J99" s="91"/>
      <c r="K99" s="91">
        <v>1</v>
      </c>
      <c r="L99" s="93" t="s">
        <v>4274</v>
      </c>
      <c r="M99" s="94" t="s">
        <v>4275</v>
      </c>
      <c r="N99" s="92"/>
      <c r="O99" s="92"/>
      <c r="P99" s="92"/>
      <c r="Q99" s="92"/>
      <c r="R99" s="92"/>
      <c r="S99" s="92"/>
    </row>
    <row r="100" spans="2:19" s="83" customFormat="1" ht="15" customHeight="1">
      <c r="B100" s="119" t="s">
        <v>4276</v>
      </c>
      <c r="C100" s="120" t="s">
        <v>4223</v>
      </c>
      <c r="D100" s="121">
        <v>0</v>
      </c>
      <c r="E100" s="88">
        <v>0</v>
      </c>
      <c r="F100" s="88">
        <v>0</v>
      </c>
      <c r="H100" s="91">
        <v>83</v>
      </c>
      <c r="I100" s="91"/>
      <c r="J100" s="91" t="s">
        <v>6084</v>
      </c>
      <c r="K100" s="91">
        <v>1</v>
      </c>
      <c r="L100" s="93" t="s">
        <v>4276</v>
      </c>
      <c r="M100" s="94" t="s">
        <v>4223</v>
      </c>
      <c r="N100" s="92"/>
      <c r="O100" s="92"/>
      <c r="P100" s="92"/>
      <c r="Q100" s="92"/>
      <c r="R100" s="92"/>
      <c r="S100" s="92"/>
    </row>
    <row r="101" spans="2:19" s="83" customFormat="1" ht="15" customHeight="1">
      <c r="B101" s="119" t="s">
        <v>4277</v>
      </c>
      <c r="C101" s="120" t="s">
        <v>4225</v>
      </c>
      <c r="D101" s="121">
        <v>0</v>
      </c>
      <c r="E101" s="88">
        <v>0</v>
      </c>
      <c r="F101" s="88">
        <v>0</v>
      </c>
      <c r="H101" s="91">
        <v>84</v>
      </c>
      <c r="I101" s="91"/>
      <c r="J101" s="91" t="s">
        <v>6084</v>
      </c>
      <c r="K101" s="91">
        <v>1</v>
      </c>
      <c r="L101" s="93" t="s">
        <v>4277</v>
      </c>
      <c r="M101" s="94" t="s">
        <v>4225</v>
      </c>
      <c r="N101" s="92"/>
      <c r="O101" s="92"/>
      <c r="P101" s="92"/>
      <c r="Q101" s="92"/>
      <c r="R101" s="92"/>
      <c r="S101" s="92"/>
    </row>
    <row r="102" spans="2:19" s="83" customFormat="1" ht="15" customHeight="1">
      <c r="B102" s="119" t="s">
        <v>4278</v>
      </c>
      <c r="C102" s="120" t="s">
        <v>4279</v>
      </c>
      <c r="D102" s="121">
        <v>0</v>
      </c>
      <c r="E102" s="88">
        <v>0</v>
      </c>
      <c r="F102" s="88">
        <v>0</v>
      </c>
      <c r="H102" s="91">
        <v>85</v>
      </c>
      <c r="I102" s="91"/>
      <c r="J102" s="91"/>
      <c r="K102" s="91">
        <v>1</v>
      </c>
      <c r="L102" s="93" t="s">
        <v>4278</v>
      </c>
      <c r="M102" s="94" t="s">
        <v>4279</v>
      </c>
      <c r="N102" s="92"/>
      <c r="O102" s="92"/>
      <c r="P102" s="92"/>
      <c r="Q102" s="92"/>
      <c r="R102" s="92"/>
      <c r="S102" s="92"/>
    </row>
    <row r="103" spans="2:19" s="83" customFormat="1" ht="15" customHeight="1">
      <c r="B103" s="119" t="s">
        <v>4280</v>
      </c>
      <c r="C103" s="120" t="s">
        <v>4223</v>
      </c>
      <c r="D103" s="121">
        <v>0</v>
      </c>
      <c r="E103" s="88">
        <v>0</v>
      </c>
      <c r="F103" s="88">
        <v>0</v>
      </c>
      <c r="H103" s="91">
        <v>86</v>
      </c>
      <c r="I103" s="91"/>
      <c r="J103" s="91" t="s">
        <v>6084</v>
      </c>
      <c r="K103" s="91">
        <v>1</v>
      </c>
      <c r="L103" s="93" t="s">
        <v>4280</v>
      </c>
      <c r="M103" s="94" t="s">
        <v>4223</v>
      </c>
      <c r="N103" s="92"/>
      <c r="O103" s="92"/>
      <c r="P103" s="92"/>
      <c r="Q103" s="92"/>
      <c r="R103" s="92"/>
      <c r="S103" s="92"/>
    </row>
    <row r="104" spans="2:19" s="83" customFormat="1" ht="15" customHeight="1">
      <c r="B104" s="119" t="s">
        <v>4281</v>
      </c>
      <c r="C104" s="120" t="s">
        <v>4225</v>
      </c>
      <c r="D104" s="121">
        <v>0</v>
      </c>
      <c r="E104" s="88">
        <v>0</v>
      </c>
      <c r="F104" s="88">
        <v>0</v>
      </c>
      <c r="H104" s="91">
        <v>87</v>
      </c>
      <c r="I104" s="91"/>
      <c r="J104" s="91" t="s">
        <v>6084</v>
      </c>
      <c r="K104" s="91">
        <v>1</v>
      </c>
      <c r="L104" s="93" t="s">
        <v>4281</v>
      </c>
      <c r="M104" s="94" t="s">
        <v>4225</v>
      </c>
      <c r="N104" s="92"/>
      <c r="O104" s="92"/>
      <c r="P104" s="92"/>
      <c r="Q104" s="92"/>
      <c r="R104" s="92"/>
      <c r="S104" s="92"/>
    </row>
    <row r="105" spans="2:19" s="83" customFormat="1" ht="15" customHeight="1">
      <c r="B105" s="119" t="s">
        <v>4282</v>
      </c>
      <c r="C105" s="120" t="s">
        <v>4283</v>
      </c>
      <c r="D105" s="121">
        <v>0</v>
      </c>
      <c r="E105" s="88">
        <v>0</v>
      </c>
      <c r="F105" s="88">
        <v>0</v>
      </c>
      <c r="H105" s="91">
        <v>88</v>
      </c>
      <c r="I105" s="91"/>
      <c r="J105" s="91"/>
      <c r="K105" s="91">
        <v>1</v>
      </c>
      <c r="L105" s="93" t="s">
        <v>4282</v>
      </c>
      <c r="M105" s="94" t="s">
        <v>4283</v>
      </c>
      <c r="N105" s="92"/>
      <c r="O105" s="92"/>
      <c r="P105" s="92"/>
      <c r="Q105" s="92"/>
      <c r="R105" s="92"/>
      <c r="S105" s="92"/>
    </row>
    <row r="106" spans="2:19" s="83" customFormat="1" ht="15" customHeight="1">
      <c r="B106" s="119" t="s">
        <v>4284</v>
      </c>
      <c r="C106" s="120" t="s">
        <v>4223</v>
      </c>
      <c r="D106" s="121">
        <v>0</v>
      </c>
      <c r="E106" s="88">
        <v>0</v>
      </c>
      <c r="F106" s="88">
        <v>0</v>
      </c>
      <c r="H106" s="91">
        <v>89</v>
      </c>
      <c r="I106" s="91"/>
      <c r="J106" s="91" t="s">
        <v>6084</v>
      </c>
      <c r="K106" s="91">
        <v>1</v>
      </c>
      <c r="L106" s="93" t="s">
        <v>4284</v>
      </c>
      <c r="M106" s="94" t="s">
        <v>4223</v>
      </c>
      <c r="N106" s="92"/>
      <c r="O106" s="92"/>
      <c r="P106" s="92"/>
      <c r="Q106" s="92"/>
      <c r="R106" s="92"/>
      <c r="S106" s="92"/>
    </row>
    <row r="107" spans="2:19" s="83" customFormat="1" ht="15" customHeight="1">
      <c r="B107" s="119" t="s">
        <v>4285</v>
      </c>
      <c r="C107" s="120" t="s">
        <v>4225</v>
      </c>
      <c r="D107" s="121">
        <v>0</v>
      </c>
      <c r="E107" s="88">
        <v>0</v>
      </c>
      <c r="F107" s="88">
        <v>0</v>
      </c>
      <c r="H107" s="91">
        <v>90</v>
      </c>
      <c r="I107" s="91"/>
      <c r="J107" s="91" t="s">
        <v>6084</v>
      </c>
      <c r="K107" s="91">
        <v>1</v>
      </c>
      <c r="L107" s="93" t="s">
        <v>4285</v>
      </c>
      <c r="M107" s="94" t="s">
        <v>4225</v>
      </c>
      <c r="N107" s="92"/>
      <c r="O107" s="92"/>
      <c r="P107" s="92"/>
      <c r="Q107" s="92"/>
      <c r="R107" s="92"/>
      <c r="S107" s="92"/>
    </row>
    <row r="108" spans="2:19" s="83" customFormat="1" ht="15" customHeight="1">
      <c r="B108" s="119" t="s">
        <v>4286</v>
      </c>
      <c r="C108" s="120" t="s">
        <v>4287</v>
      </c>
      <c r="D108" s="121">
        <v>0</v>
      </c>
      <c r="E108" s="88">
        <v>0</v>
      </c>
      <c r="F108" s="88">
        <v>0</v>
      </c>
      <c r="H108" s="91">
        <v>91</v>
      </c>
      <c r="I108" s="91"/>
      <c r="J108" s="91"/>
      <c r="K108" s="91">
        <v>1</v>
      </c>
      <c r="L108" s="93" t="s">
        <v>4286</v>
      </c>
      <c r="M108" s="94" t="s">
        <v>4287</v>
      </c>
      <c r="N108" s="92"/>
      <c r="O108" s="92"/>
      <c r="P108" s="92"/>
      <c r="Q108" s="92"/>
      <c r="R108" s="92"/>
      <c r="S108" s="92"/>
    </row>
    <row r="109" spans="2:19" s="83" customFormat="1" ht="15" customHeight="1">
      <c r="B109" s="119" t="s">
        <v>4288</v>
      </c>
      <c r="C109" s="120" t="s">
        <v>4223</v>
      </c>
      <c r="D109" s="121">
        <v>0</v>
      </c>
      <c r="E109" s="88">
        <v>0</v>
      </c>
      <c r="F109" s="88">
        <v>0</v>
      </c>
      <c r="H109" s="91">
        <v>92</v>
      </c>
      <c r="I109" s="91"/>
      <c r="J109" s="91" t="s">
        <v>6084</v>
      </c>
      <c r="K109" s="91">
        <v>1</v>
      </c>
      <c r="L109" s="93" t="s">
        <v>4288</v>
      </c>
      <c r="M109" s="94" t="s">
        <v>4223</v>
      </c>
      <c r="N109" s="92"/>
      <c r="O109" s="92"/>
      <c r="P109" s="92"/>
      <c r="Q109" s="92"/>
      <c r="R109" s="92"/>
      <c r="S109" s="92"/>
    </row>
    <row r="110" spans="2:19" s="83" customFormat="1" ht="15" customHeight="1">
      <c r="B110" s="119" t="s">
        <v>4289</v>
      </c>
      <c r="C110" s="120" t="s">
        <v>4225</v>
      </c>
      <c r="D110" s="121">
        <v>0</v>
      </c>
      <c r="E110" s="88">
        <v>0</v>
      </c>
      <c r="F110" s="88">
        <v>0</v>
      </c>
      <c r="H110" s="91">
        <v>93</v>
      </c>
      <c r="I110" s="91"/>
      <c r="J110" s="91" t="s">
        <v>6084</v>
      </c>
      <c r="K110" s="91">
        <v>1</v>
      </c>
      <c r="L110" s="93" t="s">
        <v>4289</v>
      </c>
      <c r="M110" s="94" t="s">
        <v>4225</v>
      </c>
      <c r="N110" s="92"/>
      <c r="O110" s="92"/>
      <c r="P110" s="92"/>
      <c r="Q110" s="92"/>
      <c r="R110" s="92"/>
      <c r="S110" s="92"/>
    </row>
    <row r="111" spans="2:19" s="83" customFormat="1" ht="15" customHeight="1">
      <c r="B111" s="119" t="s">
        <v>4290</v>
      </c>
      <c r="C111" s="120" t="s">
        <v>4291</v>
      </c>
      <c r="D111" s="121">
        <v>0</v>
      </c>
      <c r="E111" s="88">
        <v>0</v>
      </c>
      <c r="F111" s="88">
        <v>0</v>
      </c>
      <c r="H111" s="91">
        <v>94</v>
      </c>
      <c r="I111" s="91"/>
      <c r="J111" s="91"/>
      <c r="K111" s="91">
        <v>1</v>
      </c>
      <c r="L111" s="93" t="s">
        <v>4290</v>
      </c>
      <c r="M111" s="94" t="s">
        <v>4291</v>
      </c>
      <c r="N111" s="92"/>
      <c r="O111" s="92"/>
      <c r="P111" s="92"/>
      <c r="Q111" s="92"/>
      <c r="R111" s="92"/>
      <c r="S111" s="92"/>
    </row>
    <row r="112" spans="2:19" s="83" customFormat="1" ht="15" customHeight="1">
      <c r="B112" s="119" t="s">
        <v>4292</v>
      </c>
      <c r="C112" s="120" t="s">
        <v>4223</v>
      </c>
      <c r="D112" s="121">
        <v>0</v>
      </c>
      <c r="E112" s="88">
        <v>0</v>
      </c>
      <c r="F112" s="88">
        <v>0</v>
      </c>
      <c r="H112" s="91">
        <v>95</v>
      </c>
      <c r="I112" s="91"/>
      <c r="J112" s="91" t="s">
        <v>6084</v>
      </c>
      <c r="K112" s="91">
        <v>1</v>
      </c>
      <c r="L112" s="93" t="s">
        <v>4292</v>
      </c>
      <c r="M112" s="94" t="s">
        <v>4223</v>
      </c>
      <c r="N112" s="92"/>
      <c r="O112" s="92"/>
      <c r="P112" s="92"/>
      <c r="Q112" s="92"/>
      <c r="R112" s="92"/>
      <c r="S112" s="92"/>
    </row>
    <row r="113" spans="2:19" s="83" customFormat="1" ht="15" customHeight="1">
      <c r="B113" s="119" t="s">
        <v>4293</v>
      </c>
      <c r="C113" s="120" t="s">
        <v>4225</v>
      </c>
      <c r="D113" s="121">
        <v>0</v>
      </c>
      <c r="E113" s="88">
        <v>0</v>
      </c>
      <c r="F113" s="88">
        <v>0</v>
      </c>
      <c r="H113" s="91">
        <v>96</v>
      </c>
      <c r="I113" s="91"/>
      <c r="J113" s="91" t="s">
        <v>6084</v>
      </c>
      <c r="K113" s="91">
        <v>1</v>
      </c>
      <c r="L113" s="93" t="s">
        <v>4293</v>
      </c>
      <c r="M113" s="94" t="s">
        <v>4225</v>
      </c>
      <c r="N113" s="92"/>
      <c r="O113" s="92"/>
      <c r="P113" s="92"/>
      <c r="Q113" s="92"/>
      <c r="R113" s="92"/>
      <c r="S113" s="92"/>
    </row>
    <row r="114" spans="2:19" s="83" customFormat="1" ht="15" customHeight="1">
      <c r="B114" s="119" t="s">
        <v>4294</v>
      </c>
      <c r="C114" s="120" t="s">
        <v>4295</v>
      </c>
      <c r="D114" s="121">
        <v>0</v>
      </c>
      <c r="E114" s="88">
        <v>0</v>
      </c>
      <c r="F114" s="88">
        <v>0</v>
      </c>
      <c r="H114" s="91">
        <v>97</v>
      </c>
      <c r="I114" s="91"/>
      <c r="J114" s="91"/>
      <c r="K114" s="91">
        <v>1</v>
      </c>
      <c r="L114" s="93" t="s">
        <v>4294</v>
      </c>
      <c r="M114" s="94" t="s">
        <v>4295</v>
      </c>
      <c r="N114" s="92"/>
      <c r="O114" s="92"/>
      <c r="P114" s="92"/>
      <c r="Q114" s="92"/>
      <c r="R114" s="92"/>
      <c r="S114" s="92"/>
    </row>
    <row r="115" spans="2:19" s="83" customFormat="1" ht="15" customHeight="1">
      <c r="B115" s="119" t="s">
        <v>4296</v>
      </c>
      <c r="C115" s="120" t="s">
        <v>4223</v>
      </c>
      <c r="D115" s="121">
        <v>0</v>
      </c>
      <c r="E115" s="88">
        <v>0</v>
      </c>
      <c r="F115" s="88">
        <v>0</v>
      </c>
      <c r="H115" s="91">
        <v>98</v>
      </c>
      <c r="I115" s="91"/>
      <c r="J115" s="91" t="s">
        <v>6084</v>
      </c>
      <c r="K115" s="91">
        <v>1</v>
      </c>
      <c r="L115" s="93" t="s">
        <v>4296</v>
      </c>
      <c r="M115" s="94" t="s">
        <v>4223</v>
      </c>
      <c r="N115" s="92"/>
      <c r="O115" s="92"/>
      <c r="P115" s="92"/>
      <c r="Q115" s="92"/>
      <c r="R115" s="92"/>
      <c r="S115" s="92"/>
    </row>
    <row r="116" spans="2:19" s="83" customFormat="1" ht="15" customHeight="1">
      <c r="B116" s="119" t="s">
        <v>4297</v>
      </c>
      <c r="C116" s="120" t="s">
        <v>4225</v>
      </c>
      <c r="D116" s="121">
        <v>0</v>
      </c>
      <c r="E116" s="88">
        <v>0</v>
      </c>
      <c r="F116" s="88">
        <v>0</v>
      </c>
      <c r="H116" s="91">
        <v>99</v>
      </c>
      <c r="I116" s="91"/>
      <c r="J116" s="91" t="s">
        <v>6084</v>
      </c>
      <c r="K116" s="91">
        <v>1</v>
      </c>
      <c r="L116" s="93" t="s">
        <v>4297</v>
      </c>
      <c r="M116" s="94" t="s">
        <v>4225</v>
      </c>
      <c r="N116" s="92"/>
      <c r="O116" s="92"/>
      <c r="P116" s="92"/>
      <c r="Q116" s="92"/>
      <c r="R116" s="92"/>
      <c r="S116" s="92"/>
    </row>
    <row r="117" spans="2:19" s="83" customFormat="1" ht="15" customHeight="1">
      <c r="B117" s="119" t="s">
        <v>4298</v>
      </c>
      <c r="C117" s="120" t="s">
        <v>4299</v>
      </c>
      <c r="D117" s="121">
        <v>0</v>
      </c>
      <c r="E117" s="88">
        <v>0</v>
      </c>
      <c r="F117" s="88">
        <v>0</v>
      </c>
      <c r="H117" s="91">
        <v>100</v>
      </c>
      <c r="I117" s="91"/>
      <c r="J117" s="91"/>
      <c r="K117" s="91">
        <v>1</v>
      </c>
      <c r="L117" s="93" t="s">
        <v>4298</v>
      </c>
      <c r="M117" s="94" t="s">
        <v>4299</v>
      </c>
      <c r="N117" s="92"/>
      <c r="O117" s="92"/>
      <c r="P117" s="92"/>
      <c r="Q117" s="92"/>
      <c r="R117" s="92"/>
      <c r="S117" s="92"/>
    </row>
    <row r="118" spans="2:19" s="83" customFormat="1" ht="15" customHeight="1">
      <c r="B118" s="119" t="s">
        <v>4300</v>
      </c>
      <c r="C118" s="120" t="s">
        <v>4223</v>
      </c>
      <c r="D118" s="121">
        <v>0</v>
      </c>
      <c r="E118" s="88">
        <v>0</v>
      </c>
      <c r="F118" s="88">
        <v>0</v>
      </c>
      <c r="H118" s="91">
        <v>101</v>
      </c>
      <c r="I118" s="91"/>
      <c r="J118" s="91" t="s">
        <v>6084</v>
      </c>
      <c r="K118" s="91">
        <v>1</v>
      </c>
      <c r="L118" s="93" t="s">
        <v>4300</v>
      </c>
      <c r="M118" s="94" t="s">
        <v>4223</v>
      </c>
      <c r="N118" s="92"/>
      <c r="O118" s="92"/>
      <c r="P118" s="92"/>
      <c r="Q118" s="92"/>
      <c r="R118" s="92"/>
      <c r="S118" s="92"/>
    </row>
    <row r="119" spans="2:19" s="83" customFormat="1" ht="15" customHeight="1">
      <c r="B119" s="119" t="s">
        <v>4301</v>
      </c>
      <c r="C119" s="120" t="s">
        <v>4225</v>
      </c>
      <c r="D119" s="121">
        <v>0</v>
      </c>
      <c r="E119" s="88">
        <v>0</v>
      </c>
      <c r="F119" s="88">
        <v>0</v>
      </c>
      <c r="H119" s="91">
        <v>102</v>
      </c>
      <c r="I119" s="91"/>
      <c r="J119" s="91" t="s">
        <v>6084</v>
      </c>
      <c r="K119" s="91">
        <v>1</v>
      </c>
      <c r="L119" s="93" t="s">
        <v>4301</v>
      </c>
      <c r="M119" s="94" t="s">
        <v>4225</v>
      </c>
      <c r="N119" s="92"/>
      <c r="O119" s="92"/>
      <c r="P119" s="92"/>
      <c r="Q119" s="92"/>
      <c r="R119" s="92"/>
      <c r="S119" s="92"/>
    </row>
    <row r="120" spans="2:19" s="83" customFormat="1" ht="15" customHeight="1">
      <c r="B120" s="119" t="s">
        <v>4302</v>
      </c>
      <c r="C120" s="120" t="s">
        <v>4303</v>
      </c>
      <c r="D120" s="121">
        <v>0</v>
      </c>
      <c r="E120" s="88">
        <v>0</v>
      </c>
      <c r="F120" s="88">
        <v>0</v>
      </c>
      <c r="H120" s="91">
        <v>103</v>
      </c>
      <c r="I120" s="91"/>
      <c r="J120" s="91"/>
      <c r="K120" s="91">
        <v>1</v>
      </c>
      <c r="L120" s="93" t="s">
        <v>4302</v>
      </c>
      <c r="M120" s="94" t="s">
        <v>4303</v>
      </c>
      <c r="N120" s="92"/>
      <c r="O120" s="92"/>
      <c r="P120" s="92"/>
      <c r="Q120" s="92"/>
      <c r="R120" s="92"/>
      <c r="S120" s="92"/>
    </row>
    <row r="121" spans="2:19" s="83" customFormat="1" ht="15" customHeight="1">
      <c r="B121" s="119" t="s">
        <v>4304</v>
      </c>
      <c r="C121" s="120" t="s">
        <v>4223</v>
      </c>
      <c r="D121" s="121">
        <v>0</v>
      </c>
      <c r="E121" s="88">
        <v>0</v>
      </c>
      <c r="F121" s="88">
        <v>0</v>
      </c>
      <c r="H121" s="91">
        <v>104</v>
      </c>
      <c r="I121" s="91"/>
      <c r="J121" s="91" t="s">
        <v>6085</v>
      </c>
      <c r="K121" s="91">
        <v>1</v>
      </c>
      <c r="L121" s="93" t="s">
        <v>4304</v>
      </c>
      <c r="M121" s="94" t="s">
        <v>4223</v>
      </c>
      <c r="N121" s="92"/>
      <c r="O121" s="92"/>
      <c r="P121" s="92"/>
      <c r="Q121" s="92"/>
      <c r="R121" s="92"/>
      <c r="S121" s="92"/>
    </row>
    <row r="122" spans="2:19" s="83" customFormat="1" ht="15" customHeight="1">
      <c r="B122" s="122" t="s">
        <v>4305</v>
      </c>
      <c r="C122" s="123" t="s">
        <v>4225</v>
      </c>
      <c r="D122" s="121">
        <v>0</v>
      </c>
      <c r="E122" s="88">
        <v>0</v>
      </c>
      <c r="F122" s="88">
        <v>0</v>
      </c>
      <c r="H122" s="91">
        <v>105</v>
      </c>
      <c r="I122" s="91"/>
      <c r="J122" s="91" t="s">
        <v>6085</v>
      </c>
      <c r="K122" s="91">
        <v>1</v>
      </c>
      <c r="L122" s="93" t="s">
        <v>4305</v>
      </c>
      <c r="M122" s="94" t="s">
        <v>4225</v>
      </c>
      <c r="N122" s="92"/>
      <c r="O122" s="92"/>
      <c r="P122" s="92"/>
      <c r="Q122" s="92"/>
      <c r="R122" s="92"/>
      <c r="S122" s="92"/>
    </row>
    <row r="123" spans="2:19" s="83" customFormat="1" ht="15" customHeight="1">
      <c r="B123" s="122" t="s">
        <v>4306</v>
      </c>
      <c r="C123" s="120" t="s">
        <v>4307</v>
      </c>
      <c r="D123" s="121">
        <v>0</v>
      </c>
      <c r="E123" s="88">
        <v>0</v>
      </c>
      <c r="F123" s="88">
        <v>0</v>
      </c>
      <c r="H123" s="91">
        <v>106</v>
      </c>
      <c r="I123" s="91"/>
      <c r="J123" s="91"/>
      <c r="K123" s="91">
        <v>1</v>
      </c>
      <c r="L123" s="93" t="s">
        <v>4306</v>
      </c>
      <c r="M123" s="94" t="s">
        <v>4307</v>
      </c>
      <c r="N123" s="92"/>
      <c r="O123" s="92"/>
      <c r="P123" s="92"/>
      <c r="Q123" s="92"/>
      <c r="R123" s="92"/>
      <c r="S123" s="92"/>
    </row>
    <row r="124" spans="2:19" s="83" customFormat="1" ht="15" customHeight="1">
      <c r="B124" s="119" t="s">
        <v>4308</v>
      </c>
      <c r="C124" s="120" t="s">
        <v>4223</v>
      </c>
      <c r="D124" s="121">
        <v>0</v>
      </c>
      <c r="E124" s="88">
        <v>0</v>
      </c>
      <c r="F124" s="88">
        <v>0</v>
      </c>
      <c r="H124" s="91">
        <v>107</v>
      </c>
      <c r="I124" s="91"/>
      <c r="J124" s="91" t="s">
        <v>6085</v>
      </c>
      <c r="K124" s="91">
        <v>1</v>
      </c>
      <c r="L124" s="93" t="s">
        <v>4308</v>
      </c>
      <c r="M124" s="94" t="s">
        <v>4223</v>
      </c>
      <c r="N124" s="92"/>
      <c r="O124" s="92"/>
      <c r="P124" s="92"/>
      <c r="Q124" s="92"/>
      <c r="R124" s="92"/>
      <c r="S124" s="92"/>
    </row>
    <row r="125" spans="2:19" s="83" customFormat="1" ht="15" customHeight="1">
      <c r="B125" s="119" t="s">
        <v>4309</v>
      </c>
      <c r="C125" s="120" t="s">
        <v>4225</v>
      </c>
      <c r="D125" s="121">
        <v>0</v>
      </c>
      <c r="E125" s="88">
        <v>0</v>
      </c>
      <c r="F125" s="88">
        <v>0</v>
      </c>
      <c r="H125" s="91">
        <v>108</v>
      </c>
      <c r="I125" s="91"/>
      <c r="J125" s="91" t="s">
        <v>6085</v>
      </c>
      <c r="K125" s="91">
        <v>1</v>
      </c>
      <c r="L125" s="93" t="s">
        <v>4309</v>
      </c>
      <c r="M125" s="94" t="s">
        <v>4225</v>
      </c>
      <c r="N125" s="92"/>
      <c r="O125" s="92"/>
      <c r="P125" s="92"/>
      <c r="Q125" s="92"/>
      <c r="R125" s="92"/>
      <c r="S125" s="92"/>
    </row>
    <row r="126" spans="2:19" s="83" customFormat="1" ht="15" customHeight="1">
      <c r="B126" s="119" t="s">
        <v>4310</v>
      </c>
      <c r="C126" s="120" t="s">
        <v>4311</v>
      </c>
      <c r="D126" s="121">
        <v>0</v>
      </c>
      <c r="E126" s="88">
        <v>0</v>
      </c>
      <c r="F126" s="88">
        <v>0</v>
      </c>
      <c r="H126" s="91">
        <v>109</v>
      </c>
      <c r="I126" s="91"/>
      <c r="J126" s="91"/>
      <c r="K126" s="91">
        <v>1</v>
      </c>
      <c r="L126" s="93" t="s">
        <v>4310</v>
      </c>
      <c r="M126" s="94" t="s">
        <v>4311</v>
      </c>
      <c r="N126" s="92"/>
      <c r="O126" s="92"/>
      <c r="P126" s="92"/>
      <c r="Q126" s="92"/>
      <c r="R126" s="92"/>
      <c r="S126" s="92"/>
    </row>
    <row r="127" spans="2:19" s="83" customFormat="1" ht="15" customHeight="1">
      <c r="B127" s="119" t="s">
        <v>4312</v>
      </c>
      <c r="C127" s="120" t="s">
        <v>4223</v>
      </c>
      <c r="D127" s="121">
        <v>0</v>
      </c>
      <c r="E127" s="88">
        <v>0</v>
      </c>
      <c r="F127" s="88">
        <v>0</v>
      </c>
      <c r="H127" s="91">
        <v>110</v>
      </c>
      <c r="I127" s="91"/>
      <c r="J127" s="91" t="s">
        <v>6085</v>
      </c>
      <c r="K127" s="91">
        <v>1</v>
      </c>
      <c r="L127" s="93" t="s">
        <v>4312</v>
      </c>
      <c r="M127" s="94" t="s">
        <v>4223</v>
      </c>
      <c r="N127" s="92"/>
      <c r="O127" s="92"/>
      <c r="P127" s="92"/>
      <c r="Q127" s="92"/>
      <c r="R127" s="92"/>
      <c r="S127" s="92"/>
    </row>
    <row r="128" spans="2:19" s="83" customFormat="1" ht="15" customHeight="1">
      <c r="B128" s="119" t="s">
        <v>4313</v>
      </c>
      <c r="C128" s="120" t="s">
        <v>4225</v>
      </c>
      <c r="D128" s="121">
        <v>0</v>
      </c>
      <c r="E128" s="88">
        <v>0</v>
      </c>
      <c r="F128" s="88">
        <v>0</v>
      </c>
      <c r="H128" s="91">
        <v>111</v>
      </c>
      <c r="I128" s="91"/>
      <c r="J128" s="91" t="s">
        <v>6085</v>
      </c>
      <c r="K128" s="91">
        <v>1</v>
      </c>
      <c r="L128" s="93" t="s">
        <v>4313</v>
      </c>
      <c r="M128" s="94" t="s">
        <v>4225</v>
      </c>
      <c r="N128" s="92"/>
      <c r="O128" s="92"/>
      <c r="P128" s="92"/>
      <c r="Q128" s="92"/>
      <c r="R128" s="92"/>
      <c r="S128" s="92"/>
    </row>
    <row r="129" spans="2:19" s="83" customFormat="1" ht="15" customHeight="1">
      <c r="B129" s="119" t="s">
        <v>4314</v>
      </c>
      <c r="C129" s="120" t="s">
        <v>4315</v>
      </c>
      <c r="D129" s="121">
        <v>0</v>
      </c>
      <c r="E129" s="88">
        <v>0</v>
      </c>
      <c r="F129" s="88">
        <v>0</v>
      </c>
      <c r="H129" s="91">
        <v>112</v>
      </c>
      <c r="I129" s="91"/>
      <c r="J129" s="91"/>
      <c r="K129" s="91">
        <v>1</v>
      </c>
      <c r="L129" s="93" t="s">
        <v>4314</v>
      </c>
      <c r="M129" s="94" t="s">
        <v>4315</v>
      </c>
      <c r="N129" s="92"/>
      <c r="O129" s="92"/>
      <c r="P129" s="92"/>
      <c r="Q129" s="92"/>
      <c r="R129" s="92"/>
      <c r="S129" s="92"/>
    </row>
    <row r="130" spans="2:19" s="83" customFormat="1" ht="15" customHeight="1">
      <c r="B130" s="119" t="s">
        <v>4316</v>
      </c>
      <c r="C130" s="120" t="s">
        <v>4223</v>
      </c>
      <c r="D130" s="121">
        <v>0</v>
      </c>
      <c r="E130" s="88">
        <v>0</v>
      </c>
      <c r="F130" s="88">
        <v>0</v>
      </c>
      <c r="H130" s="91">
        <v>113</v>
      </c>
      <c r="I130" s="91"/>
      <c r="J130" s="91" t="s">
        <v>6085</v>
      </c>
      <c r="K130" s="91">
        <v>1</v>
      </c>
      <c r="L130" s="93" t="s">
        <v>4316</v>
      </c>
      <c r="M130" s="94" t="s">
        <v>4223</v>
      </c>
      <c r="N130" s="92"/>
      <c r="O130" s="92"/>
      <c r="P130" s="92"/>
      <c r="Q130" s="92"/>
      <c r="R130" s="92"/>
      <c r="S130" s="92"/>
    </row>
    <row r="131" spans="2:19" s="83" customFormat="1" ht="15" customHeight="1">
      <c r="B131" s="119" t="s">
        <v>4317</v>
      </c>
      <c r="C131" s="120" t="s">
        <v>4225</v>
      </c>
      <c r="D131" s="121">
        <v>0</v>
      </c>
      <c r="E131" s="88">
        <v>0</v>
      </c>
      <c r="F131" s="88">
        <v>0</v>
      </c>
      <c r="H131" s="91">
        <v>114</v>
      </c>
      <c r="I131" s="91"/>
      <c r="J131" s="91" t="s">
        <v>6085</v>
      </c>
      <c r="K131" s="91">
        <v>1</v>
      </c>
      <c r="L131" s="93" t="s">
        <v>4317</v>
      </c>
      <c r="M131" s="94" t="s">
        <v>4225</v>
      </c>
      <c r="N131" s="92"/>
      <c r="O131" s="92"/>
      <c r="P131" s="92"/>
      <c r="Q131" s="92"/>
      <c r="R131" s="92"/>
      <c r="S131" s="92"/>
    </row>
    <row r="132" spans="2:19" s="83" customFormat="1" ht="15" customHeight="1">
      <c r="B132" s="119" t="s">
        <v>4318</v>
      </c>
      <c r="C132" s="120" t="s">
        <v>4319</v>
      </c>
      <c r="D132" s="121">
        <v>0</v>
      </c>
      <c r="E132" s="88">
        <v>0</v>
      </c>
      <c r="F132" s="88">
        <v>0</v>
      </c>
      <c r="H132" s="91">
        <v>115</v>
      </c>
      <c r="I132" s="91"/>
      <c r="J132" s="91"/>
      <c r="K132" s="91">
        <v>1</v>
      </c>
      <c r="L132" s="93" t="s">
        <v>4318</v>
      </c>
      <c r="M132" s="94" t="s">
        <v>4319</v>
      </c>
      <c r="N132" s="92"/>
      <c r="O132" s="92"/>
      <c r="P132" s="92"/>
      <c r="Q132" s="92"/>
      <c r="R132" s="92"/>
      <c r="S132" s="92"/>
    </row>
    <row r="133" spans="2:19" s="83" customFormat="1" ht="15" customHeight="1">
      <c r="B133" s="119" t="s">
        <v>4320</v>
      </c>
      <c r="C133" s="120" t="s">
        <v>4321</v>
      </c>
      <c r="D133" s="121">
        <v>0</v>
      </c>
      <c r="E133" s="88">
        <v>0</v>
      </c>
      <c r="F133" s="88">
        <v>0</v>
      </c>
      <c r="H133" s="91">
        <v>116</v>
      </c>
      <c r="I133" s="91"/>
      <c r="J133" s="91"/>
      <c r="K133" s="91">
        <v>1</v>
      </c>
      <c r="L133" s="93" t="s">
        <v>4320</v>
      </c>
      <c r="M133" s="94" t="s">
        <v>4321</v>
      </c>
      <c r="N133" s="92"/>
      <c r="O133" s="92"/>
      <c r="P133" s="92"/>
      <c r="Q133" s="92"/>
      <c r="R133" s="92"/>
      <c r="S133" s="92"/>
    </row>
    <row r="134" spans="2:19" s="83" customFormat="1" ht="15" customHeight="1">
      <c r="B134" s="119" t="s">
        <v>4322</v>
      </c>
      <c r="C134" s="120" t="s">
        <v>4323</v>
      </c>
      <c r="D134" s="121">
        <v>0</v>
      </c>
      <c r="E134" s="88">
        <v>0</v>
      </c>
      <c r="F134" s="88">
        <v>0</v>
      </c>
      <c r="H134" s="91">
        <v>117</v>
      </c>
      <c r="I134" s="91"/>
      <c r="J134" s="91"/>
      <c r="K134" s="91">
        <v>1</v>
      </c>
      <c r="L134" s="93" t="s">
        <v>4322</v>
      </c>
      <c r="M134" s="94" t="s">
        <v>4323</v>
      </c>
      <c r="N134" s="92"/>
      <c r="O134" s="92"/>
      <c r="P134" s="92"/>
      <c r="Q134" s="92"/>
      <c r="R134" s="92"/>
      <c r="S134" s="92"/>
    </row>
    <row r="135" spans="2:19" s="83" customFormat="1" ht="15" customHeight="1">
      <c r="B135" s="119" t="s">
        <v>4324</v>
      </c>
      <c r="C135" s="120" t="s">
        <v>4223</v>
      </c>
      <c r="D135" s="121">
        <v>0</v>
      </c>
      <c r="E135" s="88">
        <v>0</v>
      </c>
      <c r="F135" s="88">
        <v>0</v>
      </c>
      <c r="H135" s="91">
        <v>118</v>
      </c>
      <c r="I135" s="91"/>
      <c r="J135" s="91" t="s">
        <v>6085</v>
      </c>
      <c r="K135" s="91">
        <v>1</v>
      </c>
      <c r="L135" s="93" t="s">
        <v>4324</v>
      </c>
      <c r="M135" s="94" t="s">
        <v>4223</v>
      </c>
      <c r="N135" s="92"/>
      <c r="O135" s="92"/>
      <c r="P135" s="92"/>
      <c r="Q135" s="92"/>
      <c r="R135" s="92"/>
      <c r="S135" s="92"/>
    </row>
    <row r="136" spans="2:19" s="83" customFormat="1" ht="15" customHeight="1">
      <c r="B136" s="119" t="s">
        <v>4325</v>
      </c>
      <c r="C136" s="120" t="s">
        <v>4225</v>
      </c>
      <c r="D136" s="121">
        <v>0</v>
      </c>
      <c r="E136" s="88">
        <v>0</v>
      </c>
      <c r="F136" s="88">
        <v>0</v>
      </c>
      <c r="H136" s="91">
        <v>119</v>
      </c>
      <c r="I136" s="91"/>
      <c r="J136" s="91" t="s">
        <v>6085</v>
      </c>
      <c r="K136" s="91">
        <v>1</v>
      </c>
      <c r="L136" s="93" t="s">
        <v>4325</v>
      </c>
      <c r="M136" s="94" t="s">
        <v>4225</v>
      </c>
      <c r="N136" s="92"/>
      <c r="O136" s="92"/>
      <c r="P136" s="92"/>
      <c r="Q136" s="92"/>
      <c r="R136" s="92"/>
      <c r="S136" s="92"/>
    </row>
    <row r="137" spans="2:19" s="83" customFormat="1" ht="15" customHeight="1">
      <c r="B137" s="119" t="s">
        <v>4326</v>
      </c>
      <c r="C137" s="120" t="s">
        <v>4327</v>
      </c>
      <c r="D137" s="121">
        <v>0</v>
      </c>
      <c r="E137" s="88">
        <v>0</v>
      </c>
      <c r="F137" s="88">
        <v>0</v>
      </c>
      <c r="H137" s="91">
        <v>120</v>
      </c>
      <c r="I137" s="91"/>
      <c r="J137" s="91"/>
      <c r="K137" s="91">
        <v>1</v>
      </c>
      <c r="L137" s="93" t="s">
        <v>4326</v>
      </c>
      <c r="M137" s="94" t="s">
        <v>4327</v>
      </c>
      <c r="N137" s="92"/>
      <c r="O137" s="92"/>
      <c r="P137" s="92"/>
      <c r="Q137" s="92"/>
      <c r="R137" s="92"/>
      <c r="S137" s="92"/>
    </row>
    <row r="138" spans="2:19" s="83" customFormat="1" ht="15" customHeight="1">
      <c r="B138" s="119" t="s">
        <v>4328</v>
      </c>
      <c r="C138" s="120" t="s">
        <v>4223</v>
      </c>
      <c r="D138" s="121">
        <v>0</v>
      </c>
      <c r="E138" s="88">
        <v>0</v>
      </c>
      <c r="F138" s="88">
        <v>0</v>
      </c>
      <c r="H138" s="91">
        <v>121</v>
      </c>
      <c r="I138" s="91"/>
      <c r="J138" s="91" t="s">
        <v>6085</v>
      </c>
      <c r="K138" s="91">
        <v>1</v>
      </c>
      <c r="L138" s="93" t="s">
        <v>4328</v>
      </c>
      <c r="M138" s="94" t="s">
        <v>4223</v>
      </c>
      <c r="N138" s="92"/>
      <c r="O138" s="92"/>
      <c r="P138" s="92"/>
      <c r="Q138" s="92"/>
      <c r="R138" s="92"/>
      <c r="S138" s="92"/>
    </row>
    <row r="139" spans="2:19" s="83" customFormat="1" ht="15" customHeight="1">
      <c r="B139" s="119" t="s">
        <v>4329</v>
      </c>
      <c r="C139" s="120" t="s">
        <v>4330</v>
      </c>
      <c r="D139" s="121">
        <v>0</v>
      </c>
      <c r="E139" s="88">
        <v>0</v>
      </c>
      <c r="F139" s="88">
        <v>0</v>
      </c>
      <c r="H139" s="91">
        <v>122</v>
      </c>
      <c r="I139" s="91"/>
      <c r="J139" s="91"/>
      <c r="K139" s="91">
        <v>1</v>
      </c>
      <c r="L139" s="93" t="s">
        <v>4329</v>
      </c>
      <c r="M139" s="94" t="s">
        <v>4330</v>
      </c>
      <c r="N139" s="92"/>
      <c r="O139" s="92"/>
      <c r="P139" s="92"/>
      <c r="Q139" s="92"/>
      <c r="R139" s="92"/>
      <c r="S139" s="92"/>
    </row>
    <row r="140" spans="2:19" s="83" customFormat="1" ht="15" customHeight="1">
      <c r="B140" s="119" t="s">
        <v>4331</v>
      </c>
      <c r="C140" s="120" t="s">
        <v>4223</v>
      </c>
      <c r="D140" s="121">
        <v>0</v>
      </c>
      <c r="E140" s="88">
        <v>0</v>
      </c>
      <c r="F140" s="88">
        <v>0</v>
      </c>
      <c r="H140" s="91">
        <v>123</v>
      </c>
      <c r="I140" s="91"/>
      <c r="J140" s="91" t="s">
        <v>6085</v>
      </c>
      <c r="K140" s="91">
        <v>1</v>
      </c>
      <c r="L140" s="93" t="s">
        <v>4331</v>
      </c>
      <c r="M140" s="94" t="s">
        <v>4223</v>
      </c>
      <c r="N140" s="92"/>
      <c r="O140" s="92"/>
      <c r="P140" s="92"/>
      <c r="Q140" s="92"/>
      <c r="R140" s="92"/>
      <c r="S140" s="92"/>
    </row>
    <row r="141" spans="2:19" s="83" customFormat="1" ht="15" customHeight="1">
      <c r="B141" s="119" t="s">
        <v>4332</v>
      </c>
      <c r="C141" s="120" t="s">
        <v>4225</v>
      </c>
      <c r="D141" s="121">
        <v>0</v>
      </c>
      <c r="E141" s="88">
        <v>0</v>
      </c>
      <c r="F141" s="88">
        <v>0</v>
      </c>
      <c r="H141" s="91">
        <v>124</v>
      </c>
      <c r="I141" s="91"/>
      <c r="J141" s="91" t="s">
        <v>6085</v>
      </c>
      <c r="K141" s="91">
        <v>1</v>
      </c>
      <c r="L141" s="93" t="s">
        <v>4332</v>
      </c>
      <c r="M141" s="94" t="s">
        <v>4225</v>
      </c>
      <c r="N141" s="92"/>
      <c r="O141" s="92"/>
      <c r="P141" s="92"/>
      <c r="Q141" s="92"/>
      <c r="R141" s="92"/>
      <c r="S141" s="92"/>
    </row>
    <row r="142" spans="2:19" s="83" customFormat="1" ht="15" customHeight="1">
      <c r="B142" s="119" t="s">
        <v>4333</v>
      </c>
      <c r="C142" s="120" t="s">
        <v>4334</v>
      </c>
      <c r="D142" s="121">
        <v>0</v>
      </c>
      <c r="E142" s="88">
        <v>0</v>
      </c>
      <c r="F142" s="88">
        <v>0</v>
      </c>
      <c r="H142" s="91">
        <v>125</v>
      </c>
      <c r="I142" s="91"/>
      <c r="J142" s="91"/>
      <c r="K142" s="91">
        <v>1</v>
      </c>
      <c r="L142" s="93" t="s">
        <v>4333</v>
      </c>
      <c r="M142" s="94" t="s">
        <v>4334</v>
      </c>
      <c r="N142" s="92"/>
      <c r="O142" s="92"/>
      <c r="P142" s="92"/>
      <c r="Q142" s="92"/>
      <c r="R142" s="92"/>
      <c r="S142" s="92"/>
    </row>
    <row r="143" spans="2:19" s="83" customFormat="1" ht="15" customHeight="1">
      <c r="B143" s="119" t="s">
        <v>4335</v>
      </c>
      <c r="C143" s="120" t="s">
        <v>4223</v>
      </c>
      <c r="D143" s="121">
        <v>0</v>
      </c>
      <c r="E143" s="88">
        <v>0</v>
      </c>
      <c r="F143" s="88">
        <v>0</v>
      </c>
      <c r="H143" s="91">
        <v>126</v>
      </c>
      <c r="I143" s="91"/>
      <c r="J143" s="91" t="s">
        <v>6085</v>
      </c>
      <c r="K143" s="91">
        <v>1</v>
      </c>
      <c r="L143" s="93" t="s">
        <v>4335</v>
      </c>
      <c r="M143" s="94" t="s">
        <v>4223</v>
      </c>
      <c r="N143" s="92"/>
      <c r="O143" s="92"/>
      <c r="P143" s="92"/>
      <c r="Q143" s="92"/>
      <c r="R143" s="92"/>
      <c r="S143" s="92"/>
    </row>
    <row r="144" spans="2:19" s="83" customFormat="1" ht="15" customHeight="1">
      <c r="B144" s="119" t="s">
        <v>4336</v>
      </c>
      <c r="C144" s="120" t="s">
        <v>4337</v>
      </c>
      <c r="D144" s="121">
        <v>0</v>
      </c>
      <c r="E144" s="88">
        <v>0</v>
      </c>
      <c r="F144" s="88">
        <v>0</v>
      </c>
      <c r="H144" s="91">
        <v>127</v>
      </c>
      <c r="I144" s="91"/>
      <c r="J144" s="91"/>
      <c r="K144" s="91">
        <v>1</v>
      </c>
      <c r="L144" s="93" t="s">
        <v>4336</v>
      </c>
      <c r="M144" s="94" t="s">
        <v>4337</v>
      </c>
      <c r="N144" s="92"/>
      <c r="O144" s="92"/>
      <c r="P144" s="92"/>
      <c r="Q144" s="92"/>
      <c r="R144" s="92"/>
      <c r="S144" s="92"/>
    </row>
    <row r="145" spans="2:19" s="83" customFormat="1" ht="15" customHeight="1">
      <c r="B145" s="119" t="s">
        <v>4338</v>
      </c>
      <c r="C145" s="120" t="s">
        <v>4223</v>
      </c>
      <c r="D145" s="121">
        <v>0</v>
      </c>
      <c r="E145" s="88">
        <v>0</v>
      </c>
      <c r="F145" s="88">
        <v>0</v>
      </c>
      <c r="H145" s="91">
        <v>128</v>
      </c>
      <c r="I145" s="91"/>
      <c r="J145" s="91" t="s">
        <v>6085</v>
      </c>
      <c r="K145" s="91">
        <v>1</v>
      </c>
      <c r="L145" s="93" t="s">
        <v>4338</v>
      </c>
      <c r="M145" s="94" t="s">
        <v>4223</v>
      </c>
      <c r="N145" s="92"/>
      <c r="O145" s="92"/>
      <c r="P145" s="92"/>
      <c r="Q145" s="92"/>
      <c r="R145" s="92"/>
      <c r="S145" s="92"/>
    </row>
    <row r="146" spans="2:19" s="83" customFormat="1" ht="15" customHeight="1">
      <c r="B146" s="119" t="s">
        <v>4339</v>
      </c>
      <c r="C146" s="120" t="s">
        <v>4225</v>
      </c>
      <c r="D146" s="121">
        <v>0</v>
      </c>
      <c r="E146" s="88">
        <v>0</v>
      </c>
      <c r="F146" s="88">
        <v>0</v>
      </c>
      <c r="H146" s="91">
        <v>129</v>
      </c>
      <c r="I146" s="91"/>
      <c r="J146" s="91" t="s">
        <v>6085</v>
      </c>
      <c r="K146" s="91">
        <v>1</v>
      </c>
      <c r="L146" s="93" t="s">
        <v>4339</v>
      </c>
      <c r="M146" s="94" t="s">
        <v>4225</v>
      </c>
      <c r="N146" s="92"/>
      <c r="O146" s="92"/>
      <c r="P146" s="92"/>
      <c r="Q146" s="92"/>
      <c r="R146" s="92"/>
      <c r="S146" s="92"/>
    </row>
    <row r="147" spans="2:19" s="83" customFormat="1" ht="15" customHeight="1">
      <c r="B147" s="119" t="s">
        <v>4340</v>
      </c>
      <c r="C147" s="120" t="s">
        <v>4341</v>
      </c>
      <c r="D147" s="121">
        <v>0</v>
      </c>
      <c r="E147" s="88">
        <v>0</v>
      </c>
      <c r="F147" s="88">
        <v>0</v>
      </c>
      <c r="H147" s="91">
        <v>130</v>
      </c>
      <c r="I147" s="91"/>
      <c r="J147" s="91"/>
      <c r="K147" s="91">
        <v>1</v>
      </c>
      <c r="L147" s="93" t="s">
        <v>4340</v>
      </c>
      <c r="M147" s="94" t="s">
        <v>4341</v>
      </c>
      <c r="N147" s="92"/>
      <c r="O147" s="92"/>
      <c r="P147" s="92"/>
      <c r="Q147" s="92"/>
      <c r="R147" s="92"/>
      <c r="S147" s="92"/>
    </row>
    <row r="148" spans="2:19" s="83" customFormat="1" ht="15" customHeight="1">
      <c r="B148" s="119" t="s">
        <v>4342</v>
      </c>
      <c r="C148" s="120" t="s">
        <v>4223</v>
      </c>
      <c r="D148" s="121">
        <v>0</v>
      </c>
      <c r="E148" s="88">
        <v>0</v>
      </c>
      <c r="F148" s="88">
        <v>0</v>
      </c>
      <c r="H148" s="91">
        <v>131</v>
      </c>
      <c r="I148" s="91"/>
      <c r="J148" s="91" t="s">
        <v>6085</v>
      </c>
      <c r="K148" s="91">
        <v>1</v>
      </c>
      <c r="L148" s="93" t="s">
        <v>4342</v>
      </c>
      <c r="M148" s="94" t="s">
        <v>4223</v>
      </c>
      <c r="N148" s="92"/>
      <c r="O148" s="92"/>
      <c r="P148" s="92"/>
      <c r="Q148" s="92"/>
      <c r="R148" s="92"/>
      <c r="S148" s="92"/>
    </row>
    <row r="149" spans="2:19" s="83" customFormat="1" ht="15" customHeight="1">
      <c r="B149" s="119" t="s">
        <v>4343</v>
      </c>
      <c r="C149" s="120" t="s">
        <v>4225</v>
      </c>
      <c r="D149" s="121">
        <v>0</v>
      </c>
      <c r="E149" s="88">
        <v>0</v>
      </c>
      <c r="F149" s="88">
        <v>0</v>
      </c>
      <c r="H149" s="91">
        <v>132</v>
      </c>
      <c r="I149" s="91"/>
      <c r="J149" s="91" t="s">
        <v>6085</v>
      </c>
      <c r="K149" s="91">
        <v>1</v>
      </c>
      <c r="L149" s="93" t="s">
        <v>4343</v>
      </c>
      <c r="M149" s="94" t="s">
        <v>4225</v>
      </c>
      <c r="N149" s="92"/>
      <c r="O149" s="92"/>
      <c r="P149" s="92"/>
      <c r="Q149" s="92"/>
      <c r="R149" s="92"/>
      <c r="S149" s="92"/>
    </row>
    <row r="150" spans="2:19" s="83" customFormat="1" ht="15" customHeight="1">
      <c r="B150" s="119" t="s">
        <v>4344</v>
      </c>
      <c r="C150" s="120" t="s">
        <v>4345</v>
      </c>
      <c r="D150" s="121">
        <v>0</v>
      </c>
      <c r="E150" s="88">
        <v>0</v>
      </c>
      <c r="F150" s="88">
        <v>0</v>
      </c>
      <c r="H150" s="91">
        <v>133</v>
      </c>
      <c r="I150" s="91"/>
      <c r="J150" s="91"/>
      <c r="K150" s="91">
        <v>1</v>
      </c>
      <c r="L150" s="93" t="s">
        <v>4344</v>
      </c>
      <c r="M150" s="94" t="s">
        <v>4345</v>
      </c>
      <c r="N150" s="92"/>
      <c r="O150" s="92"/>
      <c r="P150" s="92"/>
      <c r="Q150" s="92"/>
      <c r="R150" s="92"/>
      <c r="S150" s="92"/>
    </row>
    <row r="151" spans="2:19" s="83" customFormat="1" ht="15" customHeight="1">
      <c r="B151" s="119" t="s">
        <v>4346</v>
      </c>
      <c r="C151" s="120" t="s">
        <v>4223</v>
      </c>
      <c r="D151" s="121">
        <v>0</v>
      </c>
      <c r="E151" s="88">
        <v>0</v>
      </c>
      <c r="F151" s="88">
        <v>0</v>
      </c>
      <c r="H151" s="91">
        <v>134</v>
      </c>
      <c r="I151" s="91"/>
      <c r="J151" s="91" t="s">
        <v>6085</v>
      </c>
      <c r="K151" s="91">
        <v>1</v>
      </c>
      <c r="L151" s="93" t="s">
        <v>4346</v>
      </c>
      <c r="M151" s="94" t="s">
        <v>4223</v>
      </c>
      <c r="N151" s="92"/>
      <c r="O151" s="92"/>
      <c r="P151" s="92"/>
      <c r="Q151" s="92"/>
      <c r="R151" s="92"/>
      <c r="S151" s="92"/>
    </row>
    <row r="152" spans="2:19" s="83" customFormat="1" ht="15" customHeight="1">
      <c r="B152" s="119" t="s">
        <v>4347</v>
      </c>
      <c r="C152" s="120" t="s">
        <v>4225</v>
      </c>
      <c r="D152" s="121">
        <v>0</v>
      </c>
      <c r="E152" s="88">
        <v>0</v>
      </c>
      <c r="F152" s="88">
        <v>0</v>
      </c>
      <c r="H152" s="91">
        <v>135</v>
      </c>
      <c r="I152" s="91"/>
      <c r="J152" s="91" t="s">
        <v>6085</v>
      </c>
      <c r="K152" s="91">
        <v>1</v>
      </c>
      <c r="L152" s="93" t="s">
        <v>4347</v>
      </c>
      <c r="M152" s="94" t="s">
        <v>4225</v>
      </c>
      <c r="N152" s="92"/>
      <c r="O152" s="92"/>
      <c r="P152" s="92"/>
      <c r="Q152" s="92"/>
      <c r="R152" s="92"/>
      <c r="S152" s="92"/>
    </row>
    <row r="153" spans="2:19" s="83" customFormat="1" ht="15" customHeight="1">
      <c r="B153" s="119" t="s">
        <v>4348</v>
      </c>
      <c r="C153" s="120" t="s">
        <v>4349</v>
      </c>
      <c r="D153" s="121">
        <v>0</v>
      </c>
      <c r="E153" s="88">
        <v>0</v>
      </c>
      <c r="F153" s="88">
        <v>0</v>
      </c>
      <c r="H153" s="91">
        <v>136</v>
      </c>
      <c r="I153" s="91"/>
      <c r="J153" s="91"/>
      <c r="K153" s="91">
        <v>1</v>
      </c>
      <c r="L153" s="93" t="s">
        <v>4348</v>
      </c>
      <c r="M153" s="94" t="s">
        <v>4349</v>
      </c>
      <c r="N153" s="92"/>
      <c r="O153" s="92"/>
      <c r="P153" s="92"/>
      <c r="Q153" s="92"/>
      <c r="R153" s="92"/>
      <c r="S153" s="92"/>
    </row>
    <row r="154" spans="2:19" s="83" customFormat="1" ht="15" customHeight="1">
      <c r="B154" s="119" t="s">
        <v>4350</v>
      </c>
      <c r="C154" s="120" t="s">
        <v>4223</v>
      </c>
      <c r="D154" s="121">
        <v>0</v>
      </c>
      <c r="E154" s="88">
        <v>0</v>
      </c>
      <c r="F154" s="88">
        <v>0</v>
      </c>
      <c r="H154" s="91">
        <v>137</v>
      </c>
      <c r="I154" s="91"/>
      <c r="J154" s="91" t="s">
        <v>6085</v>
      </c>
      <c r="K154" s="91">
        <v>1</v>
      </c>
      <c r="L154" s="93" t="s">
        <v>4350</v>
      </c>
      <c r="M154" s="94" t="s">
        <v>4223</v>
      </c>
      <c r="N154" s="92"/>
      <c r="O154" s="92"/>
      <c r="P154" s="92"/>
      <c r="Q154" s="92"/>
      <c r="R154" s="92"/>
      <c r="S154" s="92"/>
    </row>
    <row r="155" spans="2:19" s="83" customFormat="1" ht="15" customHeight="1">
      <c r="B155" s="119" t="s">
        <v>4351</v>
      </c>
      <c r="C155" s="120" t="s">
        <v>4225</v>
      </c>
      <c r="D155" s="121">
        <v>0</v>
      </c>
      <c r="E155" s="88">
        <v>0</v>
      </c>
      <c r="F155" s="88">
        <v>0</v>
      </c>
      <c r="H155" s="91">
        <v>138</v>
      </c>
      <c r="I155" s="91"/>
      <c r="J155" s="91" t="s">
        <v>6085</v>
      </c>
      <c r="K155" s="91">
        <v>1</v>
      </c>
      <c r="L155" s="93" t="s">
        <v>4351</v>
      </c>
      <c r="M155" s="94" t="s">
        <v>4225</v>
      </c>
      <c r="N155" s="92"/>
      <c r="O155" s="92"/>
      <c r="P155" s="92"/>
      <c r="Q155" s="92"/>
      <c r="R155" s="92"/>
      <c r="S155" s="92"/>
    </row>
    <row r="156" spans="2:19" s="83" customFormat="1" ht="15" customHeight="1">
      <c r="B156" s="119" t="s">
        <v>4352</v>
      </c>
      <c r="C156" s="124" t="s">
        <v>4353</v>
      </c>
      <c r="D156" s="121">
        <v>0</v>
      </c>
      <c r="E156" s="88">
        <v>0</v>
      </c>
      <c r="F156" s="88">
        <v>0</v>
      </c>
      <c r="H156" s="91">
        <v>139</v>
      </c>
      <c r="I156" s="91"/>
      <c r="J156" s="91"/>
      <c r="K156" s="91">
        <v>1</v>
      </c>
      <c r="L156" s="93" t="s">
        <v>4352</v>
      </c>
      <c r="M156" s="94" t="s">
        <v>4353</v>
      </c>
      <c r="N156" s="92"/>
      <c r="O156" s="92"/>
      <c r="P156" s="92"/>
      <c r="Q156" s="92"/>
      <c r="R156" s="92"/>
      <c r="S156" s="92"/>
    </row>
    <row r="157" spans="2:19" s="83" customFormat="1" ht="15" customHeight="1">
      <c r="B157" s="119" t="s">
        <v>4354</v>
      </c>
      <c r="C157" s="124" t="s">
        <v>4355</v>
      </c>
      <c r="D157" s="121">
        <v>0</v>
      </c>
      <c r="E157" s="88">
        <v>0</v>
      </c>
      <c r="F157" s="88">
        <v>0</v>
      </c>
      <c r="H157" s="91">
        <v>140</v>
      </c>
      <c r="I157" s="91"/>
      <c r="J157" s="91"/>
      <c r="K157" s="91">
        <v>1</v>
      </c>
      <c r="L157" s="93" t="s">
        <v>4354</v>
      </c>
      <c r="M157" s="94" t="s">
        <v>4355</v>
      </c>
      <c r="N157" s="92"/>
      <c r="O157" s="92"/>
      <c r="P157" s="92"/>
      <c r="Q157" s="92"/>
      <c r="R157" s="92"/>
      <c r="S157" s="92"/>
    </row>
    <row r="158" spans="2:19" s="83" customFormat="1" ht="15" customHeight="1">
      <c r="B158" s="119" t="s">
        <v>4356</v>
      </c>
      <c r="C158" s="124" t="s">
        <v>4357</v>
      </c>
      <c r="D158" s="351">
        <v>0</v>
      </c>
      <c r="E158" s="88">
        <v>0</v>
      </c>
      <c r="F158" s="88">
        <v>0</v>
      </c>
      <c r="H158" s="91">
        <v>141</v>
      </c>
      <c r="I158" s="91"/>
      <c r="J158" s="91"/>
      <c r="K158" s="91">
        <v>1</v>
      </c>
      <c r="L158" s="93" t="s">
        <v>4356</v>
      </c>
      <c r="M158" s="94" t="s">
        <v>4357</v>
      </c>
      <c r="N158" s="92"/>
      <c r="O158" s="92"/>
      <c r="P158" s="92"/>
      <c r="Q158" s="92"/>
      <c r="R158" s="92"/>
      <c r="S158" s="92"/>
    </row>
    <row r="159" spans="2:19" s="83" customFormat="1" ht="15" customHeight="1">
      <c r="B159" s="119" t="s">
        <v>4358</v>
      </c>
      <c r="C159" s="124" t="s">
        <v>4223</v>
      </c>
      <c r="D159" s="351">
        <v>0</v>
      </c>
      <c r="E159" s="88">
        <v>0</v>
      </c>
      <c r="F159" s="88">
        <v>0</v>
      </c>
      <c r="H159" s="91">
        <v>142</v>
      </c>
      <c r="I159" s="91"/>
      <c r="J159" s="91" t="s">
        <v>6085</v>
      </c>
      <c r="K159" s="91">
        <v>1</v>
      </c>
      <c r="L159" s="93" t="s">
        <v>4358</v>
      </c>
      <c r="M159" s="94" t="s">
        <v>4223</v>
      </c>
      <c r="N159" s="92"/>
      <c r="O159" s="92"/>
      <c r="P159" s="92"/>
      <c r="Q159" s="92"/>
      <c r="R159" s="92"/>
      <c r="S159" s="92"/>
    </row>
    <row r="160" spans="2:19" s="83" customFormat="1" ht="15" customHeight="1">
      <c r="B160" s="119" t="s">
        <v>4359</v>
      </c>
      <c r="C160" s="124" t="s">
        <v>4225</v>
      </c>
      <c r="D160" s="351">
        <v>0</v>
      </c>
      <c r="E160" s="88">
        <v>0</v>
      </c>
      <c r="F160" s="88">
        <v>0</v>
      </c>
      <c r="H160" s="91">
        <v>143</v>
      </c>
      <c r="I160" s="91"/>
      <c r="J160" s="91" t="s">
        <v>6085</v>
      </c>
      <c r="K160" s="91">
        <v>1</v>
      </c>
      <c r="L160" s="93" t="s">
        <v>4359</v>
      </c>
      <c r="M160" s="94" t="s">
        <v>4225</v>
      </c>
      <c r="N160" s="92"/>
      <c r="O160" s="92"/>
      <c r="P160" s="92"/>
      <c r="Q160" s="92"/>
      <c r="R160" s="92"/>
      <c r="S160" s="92"/>
    </row>
    <row r="161" spans="2:19" s="83" customFormat="1" ht="15" customHeight="1">
      <c r="B161" s="119" t="s">
        <v>4360</v>
      </c>
      <c r="C161" s="124" t="s">
        <v>4361</v>
      </c>
      <c r="D161" s="121">
        <v>0</v>
      </c>
      <c r="E161" s="88">
        <v>0</v>
      </c>
      <c r="F161" s="88">
        <v>0</v>
      </c>
      <c r="H161" s="91">
        <v>144</v>
      </c>
      <c r="I161" s="91"/>
      <c r="J161" s="91"/>
      <c r="K161" s="91">
        <v>1</v>
      </c>
      <c r="L161" s="93" t="s">
        <v>4360</v>
      </c>
      <c r="M161" s="94" t="s">
        <v>4361</v>
      </c>
      <c r="N161" s="92"/>
      <c r="O161" s="92"/>
      <c r="P161" s="92"/>
      <c r="Q161" s="92"/>
      <c r="R161" s="92"/>
      <c r="S161" s="92"/>
    </row>
    <row r="162" spans="2:19" s="83" customFormat="1" ht="15" customHeight="1">
      <c r="B162" s="119" t="s">
        <v>4362</v>
      </c>
      <c r="C162" s="124" t="s">
        <v>4363</v>
      </c>
      <c r="D162" s="121">
        <v>0</v>
      </c>
      <c r="E162" s="88">
        <v>0</v>
      </c>
      <c r="F162" s="88">
        <v>0</v>
      </c>
      <c r="H162" s="91">
        <v>145</v>
      </c>
      <c r="I162" s="91"/>
      <c r="J162" s="91"/>
      <c r="K162" s="91">
        <v>1</v>
      </c>
      <c r="L162" s="93" t="s">
        <v>4362</v>
      </c>
      <c r="M162" s="94" t="s">
        <v>4363</v>
      </c>
      <c r="N162" s="92"/>
      <c r="O162" s="92"/>
      <c r="P162" s="92"/>
      <c r="Q162" s="92"/>
      <c r="R162" s="92"/>
      <c r="S162" s="92"/>
    </row>
    <row r="163" spans="2:19" s="83" customFormat="1" ht="15" customHeight="1">
      <c r="B163" s="119" t="s">
        <v>4364</v>
      </c>
      <c r="C163" s="124" t="s">
        <v>4365</v>
      </c>
      <c r="D163" s="351">
        <v>0</v>
      </c>
      <c r="E163" s="88">
        <v>0</v>
      </c>
      <c r="F163" s="88">
        <v>0</v>
      </c>
      <c r="H163" s="91">
        <v>146</v>
      </c>
      <c r="I163" s="91"/>
      <c r="J163" s="91"/>
      <c r="K163" s="91">
        <v>1</v>
      </c>
      <c r="L163" s="93" t="s">
        <v>4364</v>
      </c>
      <c r="M163" s="94" t="s">
        <v>4365</v>
      </c>
      <c r="N163" s="92"/>
      <c r="O163" s="92"/>
      <c r="P163" s="92"/>
      <c r="Q163" s="92"/>
      <c r="R163" s="92"/>
      <c r="S163" s="92"/>
    </row>
    <row r="164" spans="2:19" s="83" customFormat="1" ht="15" customHeight="1">
      <c r="B164" s="119" t="s">
        <v>4366</v>
      </c>
      <c r="C164" s="124" t="s">
        <v>4223</v>
      </c>
      <c r="D164" s="351">
        <v>0</v>
      </c>
      <c r="E164" s="88">
        <v>0</v>
      </c>
      <c r="F164" s="88">
        <v>0</v>
      </c>
      <c r="H164" s="91">
        <v>147</v>
      </c>
      <c r="I164" s="91"/>
      <c r="J164" s="91" t="s">
        <v>6085</v>
      </c>
      <c r="K164" s="91">
        <v>1</v>
      </c>
      <c r="L164" s="93" t="s">
        <v>4366</v>
      </c>
      <c r="M164" s="94" t="s">
        <v>4223</v>
      </c>
      <c r="N164" s="92"/>
      <c r="O164" s="92"/>
      <c r="P164" s="92"/>
      <c r="Q164" s="92"/>
      <c r="R164" s="92"/>
      <c r="S164" s="92"/>
    </row>
    <row r="165" spans="2:19" s="83" customFormat="1" ht="15" customHeight="1">
      <c r="B165" s="119" t="s">
        <v>4367</v>
      </c>
      <c r="C165" s="120" t="s">
        <v>4225</v>
      </c>
      <c r="D165" s="121">
        <v>0</v>
      </c>
      <c r="E165" s="88">
        <v>0</v>
      </c>
      <c r="F165" s="88">
        <v>0</v>
      </c>
      <c r="H165" s="91">
        <v>148</v>
      </c>
      <c r="I165" s="91"/>
      <c r="J165" s="91" t="s">
        <v>6085</v>
      </c>
      <c r="K165" s="91">
        <v>1</v>
      </c>
      <c r="L165" s="93" t="s">
        <v>4367</v>
      </c>
      <c r="M165" s="94" t="s">
        <v>4225</v>
      </c>
      <c r="N165" s="92"/>
      <c r="O165" s="92"/>
      <c r="P165" s="92"/>
      <c r="Q165" s="92"/>
      <c r="R165" s="92"/>
      <c r="S165" s="92"/>
    </row>
    <row r="166" spans="2:19" s="83" customFormat="1" ht="15" customHeight="1">
      <c r="B166" s="119" t="s">
        <v>4368</v>
      </c>
      <c r="C166" s="120" t="s">
        <v>4369</v>
      </c>
      <c r="D166" s="121">
        <v>0</v>
      </c>
      <c r="E166" s="88">
        <v>0</v>
      </c>
      <c r="F166" s="88">
        <v>0</v>
      </c>
      <c r="H166" s="91">
        <v>149</v>
      </c>
      <c r="I166" s="91"/>
      <c r="J166" s="91"/>
      <c r="K166" s="91">
        <v>1</v>
      </c>
      <c r="L166" s="93" t="s">
        <v>4368</v>
      </c>
      <c r="M166" s="94" t="s">
        <v>4369</v>
      </c>
      <c r="N166" s="92"/>
      <c r="O166" s="92"/>
      <c r="P166" s="92"/>
      <c r="Q166" s="92"/>
      <c r="R166" s="92"/>
      <c r="S166" s="92"/>
    </row>
    <row r="167" spans="2:19" s="83" customFormat="1" ht="15" customHeight="1">
      <c r="B167" s="119" t="s">
        <v>4370</v>
      </c>
      <c r="C167" s="120" t="s">
        <v>4371</v>
      </c>
      <c r="D167" s="121">
        <v>0</v>
      </c>
      <c r="E167" s="88">
        <v>0</v>
      </c>
      <c r="F167" s="88">
        <v>0</v>
      </c>
      <c r="H167" s="91">
        <v>150</v>
      </c>
      <c r="I167" s="91"/>
      <c r="J167" s="91"/>
      <c r="K167" s="91">
        <v>1</v>
      </c>
      <c r="L167" s="93" t="s">
        <v>4370</v>
      </c>
      <c r="M167" s="94" t="s">
        <v>4371</v>
      </c>
      <c r="N167" s="92"/>
      <c r="O167" s="92"/>
      <c r="P167" s="92"/>
      <c r="Q167" s="92"/>
      <c r="R167" s="92"/>
      <c r="S167" s="92"/>
    </row>
    <row r="168" spans="2:19" s="83" customFormat="1" ht="15" customHeight="1">
      <c r="B168" s="119" t="s">
        <v>4372</v>
      </c>
      <c r="C168" s="120" t="s">
        <v>4223</v>
      </c>
      <c r="D168" s="121">
        <v>0</v>
      </c>
      <c r="E168" s="88">
        <v>0</v>
      </c>
      <c r="F168" s="88">
        <v>0</v>
      </c>
      <c r="H168" s="91">
        <v>151</v>
      </c>
      <c r="I168" s="91"/>
      <c r="J168" s="91" t="s">
        <v>6085</v>
      </c>
      <c r="K168" s="91">
        <v>1</v>
      </c>
      <c r="L168" s="93" t="s">
        <v>4372</v>
      </c>
      <c r="M168" s="94" t="s">
        <v>4223</v>
      </c>
      <c r="N168" s="92"/>
      <c r="O168" s="92"/>
      <c r="P168" s="92"/>
      <c r="Q168" s="92"/>
      <c r="R168" s="92"/>
      <c r="S168" s="92"/>
    </row>
    <row r="169" spans="2:19" s="83" customFormat="1" ht="15" customHeight="1">
      <c r="B169" s="119" t="s">
        <v>4373</v>
      </c>
      <c r="C169" s="120" t="s">
        <v>4225</v>
      </c>
      <c r="D169" s="121">
        <v>0</v>
      </c>
      <c r="E169" s="88">
        <v>0</v>
      </c>
      <c r="F169" s="88">
        <v>0</v>
      </c>
      <c r="H169" s="91">
        <v>152</v>
      </c>
      <c r="I169" s="91"/>
      <c r="J169" s="91" t="s">
        <v>6085</v>
      </c>
      <c r="K169" s="91">
        <v>1</v>
      </c>
      <c r="L169" s="93" t="s">
        <v>4373</v>
      </c>
      <c r="M169" s="94" t="s">
        <v>4225</v>
      </c>
      <c r="N169" s="92"/>
      <c r="O169" s="92"/>
      <c r="P169" s="92"/>
      <c r="Q169" s="92"/>
      <c r="R169" s="92"/>
      <c r="S169" s="92"/>
    </row>
    <row r="170" spans="2:19" s="83" customFormat="1" ht="15" customHeight="1">
      <c r="B170" s="119" t="s">
        <v>4374</v>
      </c>
      <c r="C170" s="120" t="s">
        <v>4375</v>
      </c>
      <c r="D170" s="121">
        <v>0</v>
      </c>
      <c r="E170" s="88">
        <v>0</v>
      </c>
      <c r="F170" s="88">
        <v>0</v>
      </c>
      <c r="H170" s="91">
        <v>153</v>
      </c>
      <c r="I170" s="91"/>
      <c r="J170" s="91"/>
      <c r="K170" s="91">
        <v>1</v>
      </c>
      <c r="L170" s="93" t="s">
        <v>4374</v>
      </c>
      <c r="M170" s="94" t="s">
        <v>4375</v>
      </c>
      <c r="N170" s="92"/>
      <c r="O170" s="92"/>
      <c r="P170" s="92"/>
      <c r="Q170" s="92"/>
      <c r="R170" s="92"/>
      <c r="S170" s="92"/>
    </row>
    <row r="171" spans="2:19" s="83" customFormat="1" ht="15" customHeight="1">
      <c r="B171" s="119" t="s">
        <v>4376</v>
      </c>
      <c r="C171" s="120" t="s">
        <v>4223</v>
      </c>
      <c r="D171" s="121">
        <v>0</v>
      </c>
      <c r="E171" s="88">
        <v>0</v>
      </c>
      <c r="F171" s="88">
        <v>0</v>
      </c>
      <c r="H171" s="91">
        <v>154</v>
      </c>
      <c r="I171" s="91"/>
      <c r="J171" s="91" t="s">
        <v>6085</v>
      </c>
      <c r="K171" s="91">
        <v>1</v>
      </c>
      <c r="L171" s="93" t="s">
        <v>4376</v>
      </c>
      <c r="M171" s="94" t="s">
        <v>4223</v>
      </c>
      <c r="N171" s="92"/>
      <c r="O171" s="92"/>
      <c r="P171" s="92"/>
      <c r="Q171" s="92"/>
      <c r="R171" s="92"/>
      <c r="S171" s="92"/>
    </row>
    <row r="172" spans="2:19" s="83" customFormat="1" ht="15" customHeight="1">
      <c r="B172" s="119" t="s">
        <v>4377</v>
      </c>
      <c r="C172" s="120" t="s">
        <v>4225</v>
      </c>
      <c r="D172" s="121">
        <v>0</v>
      </c>
      <c r="E172" s="88">
        <v>0</v>
      </c>
      <c r="F172" s="88">
        <v>0</v>
      </c>
      <c r="H172" s="91">
        <v>155</v>
      </c>
      <c r="I172" s="91"/>
      <c r="J172" s="91" t="s">
        <v>6085</v>
      </c>
      <c r="K172" s="91">
        <v>1</v>
      </c>
      <c r="L172" s="93" t="s">
        <v>4377</v>
      </c>
      <c r="M172" s="94" t="s">
        <v>4225</v>
      </c>
      <c r="N172" s="92"/>
      <c r="O172" s="92"/>
      <c r="P172" s="92"/>
      <c r="Q172" s="92"/>
      <c r="R172" s="92"/>
      <c r="S172" s="92"/>
    </row>
    <row r="173" spans="2:19" s="83" customFormat="1" ht="15" customHeight="1">
      <c r="B173" s="119" t="s">
        <v>4378</v>
      </c>
      <c r="C173" s="120" t="s">
        <v>4379</v>
      </c>
      <c r="D173" s="121">
        <v>0</v>
      </c>
      <c r="E173" s="88">
        <v>0</v>
      </c>
      <c r="F173" s="88">
        <v>0</v>
      </c>
      <c r="H173" s="91">
        <v>156</v>
      </c>
      <c r="I173" s="91"/>
      <c r="J173" s="91"/>
      <c r="K173" s="91">
        <v>1</v>
      </c>
      <c r="L173" s="93" t="s">
        <v>4378</v>
      </c>
      <c r="M173" s="94" t="s">
        <v>4379</v>
      </c>
      <c r="N173" s="92"/>
      <c r="O173" s="92"/>
      <c r="P173" s="92"/>
      <c r="Q173" s="92"/>
      <c r="R173" s="92"/>
      <c r="S173" s="92"/>
    </row>
    <row r="174" spans="2:19" s="83" customFormat="1" ht="15" customHeight="1">
      <c r="B174" s="119" t="s">
        <v>4380</v>
      </c>
      <c r="C174" s="120" t="s">
        <v>4223</v>
      </c>
      <c r="D174" s="121">
        <v>0</v>
      </c>
      <c r="E174" s="88">
        <v>0</v>
      </c>
      <c r="F174" s="88">
        <v>0</v>
      </c>
      <c r="H174" s="91">
        <v>157</v>
      </c>
      <c r="I174" s="91"/>
      <c r="J174" s="91" t="s">
        <v>6085</v>
      </c>
      <c r="K174" s="91">
        <v>1</v>
      </c>
      <c r="L174" s="93" t="s">
        <v>4380</v>
      </c>
      <c r="M174" s="94" t="s">
        <v>4223</v>
      </c>
      <c r="N174" s="92"/>
      <c r="O174" s="92"/>
      <c r="P174" s="92"/>
      <c r="Q174" s="92"/>
      <c r="R174" s="92"/>
      <c r="S174" s="92"/>
    </row>
    <row r="175" spans="2:19" s="83" customFormat="1" ht="15" customHeight="1">
      <c r="B175" s="119" t="s">
        <v>4381</v>
      </c>
      <c r="C175" s="120" t="s">
        <v>4225</v>
      </c>
      <c r="D175" s="121">
        <v>0</v>
      </c>
      <c r="E175" s="88">
        <v>0</v>
      </c>
      <c r="F175" s="88">
        <v>0</v>
      </c>
      <c r="H175" s="91">
        <v>158</v>
      </c>
      <c r="I175" s="91"/>
      <c r="J175" s="91" t="s">
        <v>6085</v>
      </c>
      <c r="K175" s="91">
        <v>1</v>
      </c>
      <c r="L175" s="93" t="s">
        <v>4381</v>
      </c>
      <c r="M175" s="94" t="s">
        <v>4225</v>
      </c>
      <c r="N175" s="92"/>
      <c r="O175" s="92"/>
      <c r="P175" s="92"/>
      <c r="Q175" s="92"/>
      <c r="R175" s="92"/>
      <c r="S175" s="92"/>
    </row>
    <row r="176" spans="2:19" s="83" customFormat="1" ht="15" customHeight="1">
      <c r="B176" s="119" t="s">
        <v>4382</v>
      </c>
      <c r="C176" s="120" t="s">
        <v>4383</v>
      </c>
      <c r="D176" s="121">
        <v>0</v>
      </c>
      <c r="E176" s="88">
        <v>0</v>
      </c>
      <c r="F176" s="88">
        <v>0</v>
      </c>
      <c r="H176" s="91">
        <v>159</v>
      </c>
      <c r="I176" s="91"/>
      <c r="J176" s="91"/>
      <c r="K176" s="91">
        <v>1</v>
      </c>
      <c r="L176" s="93" t="s">
        <v>4382</v>
      </c>
      <c r="M176" s="94" t="s">
        <v>4383</v>
      </c>
      <c r="N176" s="92"/>
      <c r="O176" s="92"/>
      <c r="P176" s="92"/>
      <c r="Q176" s="92"/>
      <c r="R176" s="92"/>
      <c r="S176" s="92"/>
    </row>
    <row r="177" spans="2:19" s="83" customFormat="1" ht="15" customHeight="1">
      <c r="B177" s="119" t="s">
        <v>4384</v>
      </c>
      <c r="C177" s="120" t="s">
        <v>4223</v>
      </c>
      <c r="D177" s="121">
        <v>0</v>
      </c>
      <c r="E177" s="88">
        <v>0</v>
      </c>
      <c r="F177" s="88">
        <v>0</v>
      </c>
      <c r="H177" s="91">
        <v>160</v>
      </c>
      <c r="I177" s="91"/>
      <c r="J177" s="91" t="s">
        <v>6085</v>
      </c>
      <c r="K177" s="91">
        <v>1</v>
      </c>
      <c r="L177" s="93" t="s">
        <v>4384</v>
      </c>
      <c r="M177" s="94" t="s">
        <v>4223</v>
      </c>
      <c r="N177" s="92"/>
      <c r="O177" s="92"/>
      <c r="P177" s="92"/>
      <c r="Q177" s="92"/>
      <c r="R177" s="92"/>
      <c r="S177" s="92"/>
    </row>
    <row r="178" spans="2:19" s="83" customFormat="1" ht="15" customHeight="1">
      <c r="B178" s="119" t="s">
        <v>4385</v>
      </c>
      <c r="C178" s="120" t="s">
        <v>4225</v>
      </c>
      <c r="D178" s="121">
        <v>0</v>
      </c>
      <c r="E178" s="88">
        <v>0</v>
      </c>
      <c r="F178" s="88">
        <v>0</v>
      </c>
      <c r="H178" s="91">
        <v>161</v>
      </c>
      <c r="I178" s="91"/>
      <c r="J178" s="91" t="s">
        <v>6085</v>
      </c>
      <c r="K178" s="91">
        <v>1</v>
      </c>
      <c r="L178" s="93" t="s">
        <v>4385</v>
      </c>
      <c r="M178" s="94" t="s">
        <v>4225</v>
      </c>
      <c r="N178" s="92"/>
      <c r="O178" s="92"/>
      <c r="P178" s="92"/>
      <c r="Q178" s="92"/>
      <c r="R178" s="92"/>
      <c r="S178" s="92"/>
    </row>
    <row r="179" spans="2:19" s="83" customFormat="1" ht="15" customHeight="1">
      <c r="B179" s="119" t="s">
        <v>4386</v>
      </c>
      <c r="C179" s="120" t="s">
        <v>4387</v>
      </c>
      <c r="D179" s="121">
        <v>0</v>
      </c>
      <c r="E179" s="88">
        <v>0</v>
      </c>
      <c r="F179" s="88">
        <v>0</v>
      </c>
      <c r="H179" s="91">
        <v>162</v>
      </c>
      <c r="I179" s="91"/>
      <c r="J179" s="91"/>
      <c r="K179" s="91">
        <v>1</v>
      </c>
      <c r="L179" s="93" t="s">
        <v>4386</v>
      </c>
      <c r="M179" s="94" t="s">
        <v>4387</v>
      </c>
      <c r="N179" s="92"/>
      <c r="O179" s="92"/>
      <c r="P179" s="92"/>
      <c r="Q179" s="92"/>
      <c r="R179" s="92"/>
      <c r="S179" s="92"/>
    </row>
    <row r="180" spans="2:19" s="83" customFormat="1" ht="15" customHeight="1">
      <c r="B180" s="119" t="s">
        <v>4388</v>
      </c>
      <c r="C180" s="120" t="s">
        <v>4223</v>
      </c>
      <c r="D180" s="121">
        <v>0</v>
      </c>
      <c r="E180" s="88">
        <v>0</v>
      </c>
      <c r="F180" s="88">
        <v>0</v>
      </c>
      <c r="H180" s="91">
        <v>163</v>
      </c>
      <c r="I180" s="91"/>
      <c r="J180" s="91" t="s">
        <v>6085</v>
      </c>
      <c r="K180" s="91">
        <v>1</v>
      </c>
      <c r="L180" s="93" t="s">
        <v>4388</v>
      </c>
      <c r="M180" s="94" t="s">
        <v>4223</v>
      </c>
      <c r="N180" s="92"/>
      <c r="O180" s="92"/>
      <c r="P180" s="92"/>
      <c r="Q180" s="92"/>
      <c r="R180" s="92"/>
      <c r="S180" s="92"/>
    </row>
    <row r="181" spans="2:19" s="83" customFormat="1" ht="15" customHeight="1">
      <c r="B181" s="119" t="s">
        <v>4389</v>
      </c>
      <c r="C181" s="120" t="s">
        <v>4225</v>
      </c>
      <c r="D181" s="121">
        <v>0</v>
      </c>
      <c r="E181" s="88">
        <v>0</v>
      </c>
      <c r="F181" s="88">
        <v>0</v>
      </c>
      <c r="H181" s="91">
        <v>164</v>
      </c>
      <c r="I181" s="91"/>
      <c r="J181" s="91" t="s">
        <v>6085</v>
      </c>
      <c r="K181" s="91">
        <v>1</v>
      </c>
      <c r="L181" s="93" t="s">
        <v>4389</v>
      </c>
      <c r="M181" s="94" t="s">
        <v>4225</v>
      </c>
      <c r="N181" s="92"/>
      <c r="O181" s="92"/>
      <c r="P181" s="92"/>
      <c r="Q181" s="92"/>
      <c r="R181" s="92"/>
      <c r="S181" s="92"/>
    </row>
    <row r="182" spans="2:19" s="83" customFormat="1" ht="15" customHeight="1">
      <c r="B182" s="119" t="s">
        <v>4390</v>
      </c>
      <c r="C182" s="120" t="s">
        <v>4391</v>
      </c>
      <c r="D182" s="121">
        <v>0</v>
      </c>
      <c r="E182" s="88">
        <v>0</v>
      </c>
      <c r="F182" s="88">
        <v>0</v>
      </c>
      <c r="H182" s="91">
        <v>165</v>
      </c>
      <c r="I182" s="91"/>
      <c r="J182" s="91"/>
      <c r="K182" s="91">
        <v>1</v>
      </c>
      <c r="L182" s="93" t="s">
        <v>4390</v>
      </c>
      <c r="M182" s="94" t="s">
        <v>4391</v>
      </c>
      <c r="N182" s="92"/>
      <c r="O182" s="92"/>
      <c r="P182" s="92"/>
      <c r="Q182" s="92"/>
      <c r="R182" s="92"/>
      <c r="S182" s="92"/>
    </row>
    <row r="183" spans="2:19" s="83" customFormat="1" ht="15" customHeight="1">
      <c r="B183" s="119" t="s">
        <v>4392</v>
      </c>
      <c r="C183" s="120" t="s">
        <v>4223</v>
      </c>
      <c r="D183" s="121">
        <v>0</v>
      </c>
      <c r="E183" s="88">
        <v>0</v>
      </c>
      <c r="F183" s="88">
        <v>0</v>
      </c>
      <c r="H183" s="91">
        <v>166</v>
      </c>
      <c r="I183" s="91"/>
      <c r="J183" s="91" t="s">
        <v>6085</v>
      </c>
      <c r="K183" s="91">
        <v>1</v>
      </c>
      <c r="L183" s="93" t="s">
        <v>4392</v>
      </c>
      <c r="M183" s="94" t="s">
        <v>4223</v>
      </c>
      <c r="N183" s="92"/>
      <c r="O183" s="92"/>
      <c r="P183" s="92"/>
      <c r="Q183" s="92"/>
      <c r="R183" s="92"/>
      <c r="S183" s="92"/>
    </row>
    <row r="184" spans="2:19" s="83" customFormat="1" ht="15" customHeight="1">
      <c r="B184" s="119" t="s">
        <v>4393</v>
      </c>
      <c r="C184" s="120" t="s">
        <v>4225</v>
      </c>
      <c r="D184" s="121">
        <v>0</v>
      </c>
      <c r="E184" s="88">
        <v>0</v>
      </c>
      <c r="F184" s="88">
        <v>0</v>
      </c>
      <c r="H184" s="91">
        <v>167</v>
      </c>
      <c r="I184" s="91"/>
      <c r="J184" s="91" t="s">
        <v>6085</v>
      </c>
      <c r="K184" s="91">
        <v>1</v>
      </c>
      <c r="L184" s="93" t="s">
        <v>4393</v>
      </c>
      <c r="M184" s="94" t="s">
        <v>4225</v>
      </c>
      <c r="N184" s="92"/>
      <c r="O184" s="92"/>
      <c r="P184" s="92"/>
      <c r="Q184" s="92"/>
      <c r="R184" s="92"/>
      <c r="S184" s="92"/>
    </row>
    <row r="185" spans="2:19" s="83" customFormat="1" ht="15" customHeight="1">
      <c r="B185" s="119" t="s">
        <v>4394</v>
      </c>
      <c r="C185" s="120" t="s">
        <v>4395</v>
      </c>
      <c r="D185" s="121">
        <v>0</v>
      </c>
      <c r="E185" s="88">
        <v>0</v>
      </c>
      <c r="F185" s="88">
        <v>0</v>
      </c>
      <c r="H185" s="91">
        <v>168</v>
      </c>
      <c r="I185" s="91"/>
      <c r="J185" s="91"/>
      <c r="K185" s="91">
        <v>1</v>
      </c>
      <c r="L185" s="93" t="s">
        <v>4394</v>
      </c>
      <c r="M185" s="94" t="s">
        <v>4395</v>
      </c>
      <c r="N185" s="92"/>
      <c r="O185" s="92"/>
      <c r="P185" s="92"/>
      <c r="Q185" s="92"/>
      <c r="R185" s="92"/>
      <c r="S185" s="92"/>
    </row>
    <row r="186" spans="2:19" s="83" customFormat="1" ht="15" customHeight="1">
      <c r="B186" s="119" t="s">
        <v>4396</v>
      </c>
      <c r="C186" s="120" t="s">
        <v>4223</v>
      </c>
      <c r="D186" s="121">
        <v>0</v>
      </c>
      <c r="E186" s="88">
        <v>0</v>
      </c>
      <c r="F186" s="88">
        <v>0</v>
      </c>
      <c r="H186" s="91">
        <v>169</v>
      </c>
      <c r="I186" s="91"/>
      <c r="J186" s="91" t="s">
        <v>6085</v>
      </c>
      <c r="K186" s="91">
        <v>1</v>
      </c>
      <c r="L186" s="93" t="s">
        <v>4396</v>
      </c>
      <c r="M186" s="94" t="s">
        <v>4223</v>
      </c>
      <c r="N186" s="92"/>
      <c r="O186" s="92"/>
      <c r="P186" s="92"/>
      <c r="Q186" s="92"/>
      <c r="R186" s="92"/>
      <c r="S186" s="92"/>
    </row>
    <row r="187" spans="2:19" s="83" customFormat="1" ht="15" customHeight="1">
      <c r="B187" s="119" t="s">
        <v>4397</v>
      </c>
      <c r="C187" s="120" t="s">
        <v>4225</v>
      </c>
      <c r="D187" s="121">
        <v>0</v>
      </c>
      <c r="E187" s="88">
        <v>0</v>
      </c>
      <c r="F187" s="88">
        <v>0</v>
      </c>
      <c r="H187" s="91">
        <v>170</v>
      </c>
      <c r="I187" s="91"/>
      <c r="J187" s="91" t="s">
        <v>6085</v>
      </c>
      <c r="K187" s="91">
        <v>1</v>
      </c>
      <c r="L187" s="93" t="s">
        <v>4397</v>
      </c>
      <c r="M187" s="94" t="s">
        <v>4225</v>
      </c>
      <c r="N187" s="92"/>
      <c r="O187" s="92"/>
      <c r="P187" s="92"/>
      <c r="Q187" s="92"/>
      <c r="R187" s="92"/>
      <c r="S187" s="92"/>
    </row>
    <row r="188" spans="2:19" s="83" customFormat="1" ht="15" customHeight="1">
      <c r="B188" s="119" t="s">
        <v>4398</v>
      </c>
      <c r="C188" s="120" t="s">
        <v>4399</v>
      </c>
      <c r="D188" s="121">
        <v>0</v>
      </c>
      <c r="E188" s="88">
        <v>0</v>
      </c>
      <c r="F188" s="88">
        <v>0</v>
      </c>
      <c r="H188" s="91">
        <v>171</v>
      </c>
      <c r="I188" s="91"/>
      <c r="J188" s="91"/>
      <c r="K188" s="91">
        <v>1</v>
      </c>
      <c r="L188" s="93" t="s">
        <v>4398</v>
      </c>
      <c r="M188" s="94" t="s">
        <v>4399</v>
      </c>
      <c r="N188" s="92"/>
      <c r="O188" s="92"/>
      <c r="P188" s="92"/>
      <c r="Q188" s="92"/>
      <c r="R188" s="92"/>
      <c r="S188" s="92"/>
    </row>
    <row r="189" spans="2:19" s="83" customFormat="1" ht="15" customHeight="1">
      <c r="B189" s="119" t="s">
        <v>4400</v>
      </c>
      <c r="C189" s="120" t="s">
        <v>4401</v>
      </c>
      <c r="D189" s="121">
        <v>0</v>
      </c>
      <c r="E189" s="88">
        <v>0</v>
      </c>
      <c r="F189" s="88">
        <v>0</v>
      </c>
      <c r="H189" s="91">
        <v>172</v>
      </c>
      <c r="I189" s="91"/>
      <c r="J189" s="91"/>
      <c r="K189" s="91">
        <v>1</v>
      </c>
      <c r="L189" s="93" t="s">
        <v>4400</v>
      </c>
      <c r="M189" s="94" t="s">
        <v>4401</v>
      </c>
      <c r="N189" s="92"/>
      <c r="O189" s="92"/>
      <c r="P189" s="92"/>
      <c r="Q189" s="92"/>
      <c r="R189" s="92"/>
      <c r="S189" s="92"/>
    </row>
    <row r="190" spans="2:19" s="83" customFormat="1" ht="15" customHeight="1">
      <c r="B190" s="122" t="s">
        <v>4402</v>
      </c>
      <c r="C190" s="123" t="s">
        <v>4403</v>
      </c>
      <c r="D190" s="121">
        <v>0</v>
      </c>
      <c r="E190" s="88">
        <v>0</v>
      </c>
      <c r="F190" s="88">
        <v>0</v>
      </c>
      <c r="H190" s="91">
        <v>173</v>
      </c>
      <c r="I190" s="91"/>
      <c r="J190" s="91" t="s">
        <v>6085</v>
      </c>
      <c r="K190" s="91">
        <v>1</v>
      </c>
      <c r="L190" s="93" t="s">
        <v>4402</v>
      </c>
      <c r="M190" s="94" t="s">
        <v>4403</v>
      </c>
      <c r="N190" s="92"/>
      <c r="O190" s="92"/>
      <c r="P190" s="92"/>
      <c r="Q190" s="92"/>
      <c r="R190" s="92"/>
      <c r="S190" s="92"/>
    </row>
    <row r="191" spans="2:19" s="83" customFormat="1" ht="15" customHeight="1">
      <c r="B191" s="122" t="s">
        <v>4404</v>
      </c>
      <c r="C191" s="120" t="s">
        <v>4405</v>
      </c>
      <c r="D191" s="121">
        <v>0</v>
      </c>
      <c r="E191" s="88">
        <v>0</v>
      </c>
      <c r="F191" s="88">
        <v>0</v>
      </c>
      <c r="H191" s="91">
        <v>174</v>
      </c>
      <c r="I191" s="91"/>
      <c r="J191" s="91" t="s">
        <v>6085</v>
      </c>
      <c r="K191" s="91">
        <v>1</v>
      </c>
      <c r="L191" s="93" t="s">
        <v>4404</v>
      </c>
      <c r="M191" s="94" t="s">
        <v>4405</v>
      </c>
      <c r="N191" s="92"/>
      <c r="O191" s="92"/>
      <c r="P191" s="92"/>
      <c r="Q191" s="92"/>
      <c r="R191" s="92"/>
      <c r="S191" s="92"/>
    </row>
    <row r="192" spans="2:19" s="83" customFormat="1" ht="15" customHeight="1">
      <c r="B192" s="119" t="s">
        <v>4406</v>
      </c>
      <c r="C192" s="120" t="s">
        <v>4225</v>
      </c>
      <c r="D192" s="121">
        <v>0</v>
      </c>
      <c r="E192" s="88">
        <v>0</v>
      </c>
      <c r="F192" s="88">
        <v>0</v>
      </c>
      <c r="H192" s="91">
        <v>175</v>
      </c>
      <c r="I192" s="91"/>
      <c r="J192" s="91" t="s">
        <v>6085</v>
      </c>
      <c r="K192" s="91">
        <v>1</v>
      </c>
      <c r="L192" s="93" t="s">
        <v>4406</v>
      </c>
      <c r="M192" s="94" t="s">
        <v>4225</v>
      </c>
      <c r="N192" s="92"/>
      <c r="O192" s="92"/>
      <c r="P192" s="92"/>
      <c r="Q192" s="92"/>
      <c r="R192" s="92"/>
      <c r="S192" s="92"/>
    </row>
    <row r="193" spans="2:19" s="83" customFormat="1" ht="15" customHeight="1">
      <c r="B193" s="122" t="s">
        <v>4407</v>
      </c>
      <c r="C193" s="123" t="s">
        <v>4408</v>
      </c>
      <c r="D193" s="121">
        <v>0</v>
      </c>
      <c r="E193" s="88">
        <v>0</v>
      </c>
      <c r="F193" s="88">
        <v>0</v>
      </c>
      <c r="H193" s="91">
        <v>176</v>
      </c>
      <c r="I193" s="91"/>
      <c r="J193" s="91"/>
      <c r="K193" s="91">
        <v>1</v>
      </c>
      <c r="L193" s="93" t="s">
        <v>4407</v>
      </c>
      <c r="M193" s="94" t="s">
        <v>4408</v>
      </c>
      <c r="N193" s="92"/>
      <c r="O193" s="92"/>
      <c r="P193" s="92"/>
      <c r="Q193" s="92"/>
      <c r="R193" s="92"/>
      <c r="S193" s="92"/>
    </row>
    <row r="194" spans="2:19" s="83" customFormat="1" ht="15" customHeight="1">
      <c r="B194" s="122" t="s">
        <v>4409</v>
      </c>
      <c r="C194" s="120" t="s">
        <v>4223</v>
      </c>
      <c r="D194" s="121">
        <v>0</v>
      </c>
      <c r="E194" s="88">
        <v>0</v>
      </c>
      <c r="F194" s="88">
        <v>0</v>
      </c>
      <c r="H194" s="91">
        <v>177</v>
      </c>
      <c r="I194" s="91"/>
      <c r="J194" s="91" t="s">
        <v>6085</v>
      </c>
      <c r="K194" s="91">
        <v>1</v>
      </c>
      <c r="L194" s="93" t="s">
        <v>4409</v>
      </c>
      <c r="M194" s="94" t="s">
        <v>4223</v>
      </c>
      <c r="N194" s="92"/>
      <c r="O194" s="92"/>
      <c r="P194" s="92"/>
      <c r="Q194" s="92"/>
      <c r="R194" s="92"/>
      <c r="S194" s="92"/>
    </row>
    <row r="195" spans="2:19" s="83" customFormat="1" ht="15" customHeight="1">
      <c r="B195" s="119" t="s">
        <v>4410</v>
      </c>
      <c r="C195" s="120" t="s">
        <v>4225</v>
      </c>
      <c r="D195" s="121">
        <v>0</v>
      </c>
      <c r="E195" s="88">
        <v>0</v>
      </c>
      <c r="F195" s="88">
        <v>0</v>
      </c>
      <c r="H195" s="91">
        <v>178</v>
      </c>
      <c r="I195" s="91"/>
      <c r="J195" s="91" t="s">
        <v>6085</v>
      </c>
      <c r="K195" s="91">
        <v>1</v>
      </c>
      <c r="L195" s="93" t="s">
        <v>4410</v>
      </c>
      <c r="M195" s="94" t="s">
        <v>4225</v>
      </c>
      <c r="N195" s="92"/>
      <c r="O195" s="92"/>
      <c r="P195" s="92"/>
      <c r="Q195" s="92"/>
      <c r="R195" s="92"/>
      <c r="S195" s="92"/>
    </row>
    <row r="196" spans="2:19" s="83" customFormat="1" ht="15" customHeight="1">
      <c r="B196" s="119" t="s">
        <v>4411</v>
      </c>
      <c r="C196" s="120" t="s">
        <v>4412</v>
      </c>
      <c r="D196" s="121">
        <v>0</v>
      </c>
      <c r="E196" s="88">
        <v>0</v>
      </c>
      <c r="F196" s="88">
        <v>0</v>
      </c>
      <c r="H196" s="91">
        <v>179</v>
      </c>
      <c r="I196" s="91"/>
      <c r="J196" s="91"/>
      <c r="K196" s="91">
        <v>1</v>
      </c>
      <c r="L196" s="93" t="s">
        <v>4411</v>
      </c>
      <c r="M196" s="94" t="s">
        <v>4412</v>
      </c>
      <c r="N196" s="92"/>
      <c r="O196" s="92"/>
      <c r="P196" s="92"/>
      <c r="Q196" s="92"/>
      <c r="R196" s="92"/>
      <c r="S196" s="92"/>
    </row>
    <row r="197" spans="2:19" s="83" customFormat="1" ht="15" customHeight="1">
      <c r="B197" s="119" t="s">
        <v>4413</v>
      </c>
      <c r="C197" s="120" t="s">
        <v>4223</v>
      </c>
      <c r="D197" s="121">
        <v>0</v>
      </c>
      <c r="E197" s="88">
        <v>0</v>
      </c>
      <c r="F197" s="88">
        <v>0</v>
      </c>
      <c r="H197" s="91">
        <v>180</v>
      </c>
      <c r="I197" s="91"/>
      <c r="J197" s="91" t="s">
        <v>6085</v>
      </c>
      <c r="K197" s="91">
        <v>1</v>
      </c>
      <c r="L197" s="93" t="s">
        <v>4413</v>
      </c>
      <c r="M197" s="94" t="s">
        <v>4223</v>
      </c>
      <c r="N197" s="92"/>
      <c r="O197" s="92"/>
      <c r="P197" s="92"/>
      <c r="Q197" s="92"/>
      <c r="R197" s="92"/>
      <c r="S197" s="92"/>
    </row>
    <row r="198" spans="2:19" s="83" customFormat="1" ht="15" customHeight="1">
      <c r="B198" s="119" t="s">
        <v>4414</v>
      </c>
      <c r="C198" s="120" t="s">
        <v>4225</v>
      </c>
      <c r="D198" s="121">
        <v>0</v>
      </c>
      <c r="E198" s="88">
        <v>0</v>
      </c>
      <c r="F198" s="88">
        <v>0</v>
      </c>
      <c r="H198" s="91">
        <v>181</v>
      </c>
      <c r="I198" s="91"/>
      <c r="J198" s="91" t="s">
        <v>6085</v>
      </c>
      <c r="K198" s="91">
        <v>1</v>
      </c>
      <c r="L198" s="93" t="s">
        <v>4414</v>
      </c>
      <c r="M198" s="94" t="s">
        <v>4225</v>
      </c>
      <c r="N198" s="92"/>
      <c r="O198" s="92"/>
      <c r="P198" s="92"/>
      <c r="Q198" s="92"/>
      <c r="R198" s="92"/>
      <c r="S198" s="92"/>
    </row>
    <row r="199" spans="2:19" s="83" customFormat="1" ht="15" customHeight="1">
      <c r="B199" s="119" t="s">
        <v>4415</v>
      </c>
      <c r="C199" s="120" t="s">
        <v>4416</v>
      </c>
      <c r="D199" s="121">
        <v>0</v>
      </c>
      <c r="E199" s="88">
        <v>0</v>
      </c>
      <c r="F199" s="88">
        <v>0</v>
      </c>
      <c r="H199" s="91">
        <v>182</v>
      </c>
      <c r="I199" s="91"/>
      <c r="J199" s="91"/>
      <c r="K199" s="91">
        <v>1</v>
      </c>
      <c r="L199" s="93" t="s">
        <v>4415</v>
      </c>
      <c r="M199" s="94" t="s">
        <v>4416</v>
      </c>
      <c r="N199" s="92"/>
      <c r="O199" s="92"/>
      <c r="P199" s="92"/>
      <c r="Q199" s="92"/>
      <c r="R199" s="92"/>
      <c r="S199" s="92"/>
    </row>
    <row r="200" spans="2:19" s="83" customFormat="1" ht="15" customHeight="1">
      <c r="B200" s="119" t="s">
        <v>4417</v>
      </c>
      <c r="C200" s="120" t="s">
        <v>4223</v>
      </c>
      <c r="D200" s="121">
        <v>0</v>
      </c>
      <c r="E200" s="88">
        <v>0</v>
      </c>
      <c r="F200" s="88">
        <v>0</v>
      </c>
      <c r="H200" s="91">
        <v>183</v>
      </c>
      <c r="I200" s="91"/>
      <c r="J200" s="91" t="s">
        <v>6085</v>
      </c>
      <c r="K200" s="91">
        <v>1</v>
      </c>
      <c r="L200" s="93" t="s">
        <v>4417</v>
      </c>
      <c r="M200" s="94" t="s">
        <v>4223</v>
      </c>
      <c r="N200" s="92"/>
      <c r="O200" s="92"/>
      <c r="P200" s="92"/>
      <c r="Q200" s="92"/>
      <c r="R200" s="92"/>
      <c r="S200" s="92"/>
    </row>
    <row r="201" spans="2:19" s="83" customFormat="1" ht="15" customHeight="1">
      <c r="B201" s="119" t="s">
        <v>4418</v>
      </c>
      <c r="C201" s="120" t="s">
        <v>4225</v>
      </c>
      <c r="D201" s="121">
        <v>0</v>
      </c>
      <c r="E201" s="88">
        <v>0</v>
      </c>
      <c r="F201" s="88">
        <v>0</v>
      </c>
      <c r="H201" s="91">
        <v>184</v>
      </c>
      <c r="I201" s="91"/>
      <c r="J201" s="91" t="s">
        <v>6085</v>
      </c>
      <c r="K201" s="91">
        <v>1</v>
      </c>
      <c r="L201" s="93" t="s">
        <v>4418</v>
      </c>
      <c r="M201" s="94" t="s">
        <v>4225</v>
      </c>
      <c r="N201" s="92"/>
      <c r="O201" s="92"/>
      <c r="P201" s="92"/>
      <c r="Q201" s="92"/>
      <c r="R201" s="92"/>
      <c r="S201" s="92"/>
    </row>
    <row r="202" spans="2:19" s="83" customFormat="1" ht="15" customHeight="1">
      <c r="B202" s="119" t="s">
        <v>4419</v>
      </c>
      <c r="C202" s="120" t="s">
        <v>4420</v>
      </c>
      <c r="D202" s="121">
        <v>0</v>
      </c>
      <c r="E202" s="88">
        <v>0</v>
      </c>
      <c r="F202" s="88">
        <v>0</v>
      </c>
      <c r="H202" s="91">
        <v>185</v>
      </c>
      <c r="I202" s="91"/>
      <c r="J202" s="91"/>
      <c r="K202" s="91">
        <v>1</v>
      </c>
      <c r="L202" s="93" t="s">
        <v>4419</v>
      </c>
      <c r="M202" s="94" t="s">
        <v>4420</v>
      </c>
      <c r="N202" s="92"/>
      <c r="O202" s="92"/>
      <c r="P202" s="92"/>
      <c r="Q202" s="92"/>
      <c r="R202" s="92"/>
      <c r="S202" s="92"/>
    </row>
    <row r="203" spans="2:19" s="83" customFormat="1" ht="15" customHeight="1">
      <c r="B203" s="119" t="s">
        <v>4421</v>
      </c>
      <c r="C203" s="120" t="s">
        <v>4403</v>
      </c>
      <c r="D203" s="121">
        <v>0</v>
      </c>
      <c r="E203" s="88">
        <v>0</v>
      </c>
      <c r="F203" s="88">
        <v>0</v>
      </c>
      <c r="H203" s="91">
        <v>186</v>
      </c>
      <c r="I203" s="91"/>
      <c r="J203" s="91" t="s">
        <v>6085</v>
      </c>
      <c r="K203" s="91">
        <v>1</v>
      </c>
      <c r="L203" s="93" t="s">
        <v>4421</v>
      </c>
      <c r="M203" s="94" t="s">
        <v>4403</v>
      </c>
      <c r="N203" s="92"/>
      <c r="O203" s="92"/>
      <c r="P203" s="92"/>
      <c r="Q203" s="92"/>
      <c r="R203" s="92"/>
      <c r="S203" s="92"/>
    </row>
    <row r="204" spans="2:19" s="83" customFormat="1" ht="15" customHeight="1">
      <c r="B204" s="119" t="s">
        <v>4422</v>
      </c>
      <c r="C204" s="120" t="s">
        <v>4405</v>
      </c>
      <c r="D204" s="121">
        <v>0</v>
      </c>
      <c r="E204" s="88">
        <v>0</v>
      </c>
      <c r="F204" s="88">
        <v>0</v>
      </c>
      <c r="H204" s="91">
        <v>187</v>
      </c>
      <c r="I204" s="91"/>
      <c r="J204" s="91" t="s">
        <v>6085</v>
      </c>
      <c r="K204" s="91">
        <v>1</v>
      </c>
      <c r="L204" s="93" t="s">
        <v>4422</v>
      </c>
      <c r="M204" s="94" t="s">
        <v>4405</v>
      </c>
      <c r="N204" s="92"/>
      <c r="O204" s="92"/>
      <c r="P204" s="92"/>
      <c r="Q204" s="92"/>
      <c r="R204" s="92"/>
      <c r="S204" s="92"/>
    </row>
    <row r="205" spans="2:19" s="83" customFormat="1" ht="15" customHeight="1">
      <c r="B205" s="119" t="s">
        <v>4423</v>
      </c>
      <c r="C205" s="120" t="s">
        <v>4223</v>
      </c>
      <c r="D205" s="121">
        <v>0</v>
      </c>
      <c r="E205" s="88">
        <v>0</v>
      </c>
      <c r="F205" s="88">
        <v>0</v>
      </c>
      <c r="H205" s="91">
        <v>188</v>
      </c>
      <c r="I205" s="91"/>
      <c r="J205" s="91" t="s">
        <v>6085</v>
      </c>
      <c r="K205" s="91">
        <v>1</v>
      </c>
      <c r="L205" s="93" t="s">
        <v>4423</v>
      </c>
      <c r="M205" s="94" t="s">
        <v>4223</v>
      </c>
      <c r="N205" s="92"/>
      <c r="O205" s="92"/>
      <c r="P205" s="92"/>
      <c r="Q205" s="92"/>
      <c r="R205" s="92"/>
      <c r="S205" s="92"/>
    </row>
    <row r="206" spans="2:19" s="83" customFormat="1" ht="15" customHeight="1">
      <c r="B206" s="119" t="s">
        <v>4424</v>
      </c>
      <c r="C206" s="120" t="s">
        <v>4225</v>
      </c>
      <c r="D206" s="121">
        <v>0</v>
      </c>
      <c r="E206" s="88">
        <v>0</v>
      </c>
      <c r="F206" s="88">
        <v>0</v>
      </c>
      <c r="H206" s="91">
        <v>189</v>
      </c>
      <c r="I206" s="91"/>
      <c r="J206" s="91" t="s">
        <v>6085</v>
      </c>
      <c r="K206" s="91">
        <v>1</v>
      </c>
      <c r="L206" s="93" t="s">
        <v>4424</v>
      </c>
      <c r="M206" s="94" t="s">
        <v>4225</v>
      </c>
      <c r="N206" s="92"/>
      <c r="O206" s="92"/>
      <c r="P206" s="92"/>
      <c r="Q206" s="92"/>
      <c r="R206" s="92"/>
      <c r="S206" s="92"/>
    </row>
    <row r="207" spans="2:19" s="83" customFormat="1" ht="15" customHeight="1">
      <c r="B207" s="119" t="s">
        <v>4425</v>
      </c>
      <c r="C207" s="120" t="s">
        <v>4426</v>
      </c>
      <c r="D207" s="121">
        <v>0</v>
      </c>
      <c r="E207" s="88">
        <v>0</v>
      </c>
      <c r="F207" s="88">
        <v>0</v>
      </c>
      <c r="H207" s="91">
        <v>190</v>
      </c>
      <c r="I207" s="91"/>
      <c r="J207" s="91"/>
      <c r="K207" s="91">
        <v>1</v>
      </c>
      <c r="L207" s="93" t="s">
        <v>4425</v>
      </c>
      <c r="M207" s="94" t="s">
        <v>4426</v>
      </c>
      <c r="N207" s="92"/>
      <c r="O207" s="92"/>
      <c r="P207" s="92"/>
      <c r="Q207" s="92"/>
      <c r="R207" s="92"/>
      <c r="S207" s="92"/>
    </row>
    <row r="208" spans="2:19" s="83" customFormat="1" ht="15" customHeight="1">
      <c r="B208" s="119" t="s">
        <v>4427</v>
      </c>
      <c r="C208" s="120" t="s">
        <v>4403</v>
      </c>
      <c r="D208" s="121">
        <v>0</v>
      </c>
      <c r="E208" s="88">
        <v>0</v>
      </c>
      <c r="F208" s="88">
        <v>0</v>
      </c>
      <c r="H208" s="91">
        <v>191</v>
      </c>
      <c r="I208" s="91"/>
      <c r="J208" s="91" t="s">
        <v>6085</v>
      </c>
      <c r="K208" s="91">
        <v>1</v>
      </c>
      <c r="L208" s="93" t="s">
        <v>4427</v>
      </c>
      <c r="M208" s="94" t="s">
        <v>4403</v>
      </c>
      <c r="N208" s="92"/>
      <c r="O208" s="92"/>
      <c r="P208" s="92"/>
      <c r="Q208" s="92"/>
      <c r="R208" s="92"/>
      <c r="S208" s="92"/>
    </row>
    <row r="209" spans="2:19" s="83" customFormat="1" ht="15" customHeight="1">
      <c r="B209" s="119" t="s">
        <v>4428</v>
      </c>
      <c r="C209" s="120" t="s">
        <v>4405</v>
      </c>
      <c r="D209" s="121">
        <v>0</v>
      </c>
      <c r="E209" s="88">
        <v>0</v>
      </c>
      <c r="F209" s="88">
        <v>0</v>
      </c>
      <c r="H209" s="91">
        <v>192</v>
      </c>
      <c r="I209" s="91"/>
      <c r="J209" s="91" t="s">
        <v>6085</v>
      </c>
      <c r="K209" s="91">
        <v>1</v>
      </c>
      <c r="L209" s="93" t="s">
        <v>4428</v>
      </c>
      <c r="M209" s="94" t="s">
        <v>4405</v>
      </c>
      <c r="N209" s="92"/>
      <c r="O209" s="92"/>
      <c r="P209" s="92"/>
      <c r="Q209" s="92"/>
      <c r="R209" s="92"/>
      <c r="S209" s="92"/>
    </row>
    <row r="210" spans="2:19" s="83" customFormat="1" ht="15" customHeight="1">
      <c r="B210" s="119" t="s">
        <v>4429</v>
      </c>
      <c r="C210" s="120" t="s">
        <v>4430</v>
      </c>
      <c r="D210" s="121">
        <v>0</v>
      </c>
      <c r="E210" s="88">
        <v>0</v>
      </c>
      <c r="F210" s="88">
        <v>0</v>
      </c>
      <c r="H210" s="91">
        <v>193</v>
      </c>
      <c r="I210" s="91"/>
      <c r="J210" s="91"/>
      <c r="K210" s="91">
        <v>1</v>
      </c>
      <c r="L210" s="93" t="s">
        <v>4429</v>
      </c>
      <c r="M210" s="94" t="s">
        <v>4430</v>
      </c>
      <c r="N210" s="92"/>
      <c r="O210" s="92"/>
      <c r="P210" s="92"/>
      <c r="Q210" s="92"/>
      <c r="R210" s="92"/>
      <c r="S210" s="92"/>
    </row>
    <row r="211" spans="2:19" s="83" customFormat="1" ht="15" customHeight="1">
      <c r="B211" s="119" t="s">
        <v>4431</v>
      </c>
      <c r="C211" s="120" t="s">
        <v>4223</v>
      </c>
      <c r="D211" s="121">
        <v>0</v>
      </c>
      <c r="E211" s="88">
        <v>0</v>
      </c>
      <c r="F211" s="88">
        <v>0</v>
      </c>
      <c r="H211" s="91">
        <v>194</v>
      </c>
      <c r="I211" s="91"/>
      <c r="J211" s="91" t="s">
        <v>6085</v>
      </c>
      <c r="K211" s="91">
        <v>1</v>
      </c>
      <c r="L211" s="93" t="s">
        <v>4431</v>
      </c>
      <c r="M211" s="94" t="s">
        <v>4223</v>
      </c>
      <c r="N211" s="92"/>
      <c r="O211" s="92"/>
      <c r="P211" s="92"/>
      <c r="Q211" s="92"/>
      <c r="R211" s="92"/>
      <c r="S211" s="92"/>
    </row>
    <row r="212" spans="2:19" s="83" customFormat="1" ht="15" customHeight="1">
      <c r="B212" s="119" t="s">
        <v>4432</v>
      </c>
      <c r="C212" s="120" t="s">
        <v>4225</v>
      </c>
      <c r="D212" s="121">
        <v>0</v>
      </c>
      <c r="E212" s="88">
        <v>0</v>
      </c>
      <c r="F212" s="88">
        <v>0</v>
      </c>
      <c r="H212" s="91">
        <v>195</v>
      </c>
      <c r="I212" s="91"/>
      <c r="J212" s="91" t="s">
        <v>6085</v>
      </c>
      <c r="K212" s="91">
        <v>1</v>
      </c>
      <c r="L212" s="93" t="s">
        <v>4432</v>
      </c>
      <c r="M212" s="94" t="s">
        <v>4225</v>
      </c>
      <c r="N212" s="92"/>
      <c r="O212" s="92"/>
      <c r="P212" s="92"/>
      <c r="Q212" s="92"/>
      <c r="R212" s="92"/>
      <c r="S212" s="92"/>
    </row>
    <row r="213" spans="2:19" s="83" customFormat="1" ht="15" customHeight="1">
      <c r="B213" s="119" t="s">
        <v>4433</v>
      </c>
      <c r="C213" s="120" t="s">
        <v>4434</v>
      </c>
      <c r="D213" s="121">
        <v>0</v>
      </c>
      <c r="E213" s="88">
        <v>0</v>
      </c>
      <c r="F213" s="88">
        <v>0</v>
      </c>
      <c r="H213" s="91">
        <v>196</v>
      </c>
      <c r="I213" s="91"/>
      <c r="J213" s="91"/>
      <c r="K213" s="91">
        <v>1</v>
      </c>
      <c r="L213" s="93" t="s">
        <v>4433</v>
      </c>
      <c r="M213" s="94" t="s">
        <v>4434</v>
      </c>
      <c r="N213" s="92"/>
      <c r="O213" s="92"/>
      <c r="P213" s="92"/>
      <c r="Q213" s="92"/>
      <c r="R213" s="92"/>
      <c r="S213" s="92"/>
    </row>
    <row r="214" spans="2:19" s="83" customFormat="1" ht="15" customHeight="1">
      <c r="B214" s="119" t="s">
        <v>4435</v>
      </c>
      <c r="C214" s="120" t="s">
        <v>4223</v>
      </c>
      <c r="D214" s="121">
        <v>0</v>
      </c>
      <c r="E214" s="88">
        <v>0</v>
      </c>
      <c r="F214" s="88">
        <v>0</v>
      </c>
      <c r="H214" s="91">
        <v>197</v>
      </c>
      <c r="I214" s="91"/>
      <c r="J214" s="91" t="s">
        <v>6085</v>
      </c>
      <c r="K214" s="91">
        <v>1</v>
      </c>
      <c r="L214" s="93" t="s">
        <v>4435</v>
      </c>
      <c r="M214" s="94" t="s">
        <v>4223</v>
      </c>
      <c r="N214" s="92"/>
      <c r="O214" s="92"/>
      <c r="P214" s="92"/>
      <c r="Q214" s="92"/>
      <c r="R214" s="92"/>
      <c r="S214" s="92"/>
    </row>
    <row r="215" spans="2:19" s="83" customFormat="1" ht="15" customHeight="1">
      <c r="B215" s="119" t="s">
        <v>4436</v>
      </c>
      <c r="C215" s="120" t="s">
        <v>4437</v>
      </c>
      <c r="D215" s="121">
        <v>0</v>
      </c>
      <c r="E215" s="88">
        <v>0</v>
      </c>
      <c r="F215" s="88">
        <v>0</v>
      </c>
      <c r="H215" s="91">
        <v>198</v>
      </c>
      <c r="I215" s="91"/>
      <c r="J215" s="91"/>
      <c r="K215" s="91">
        <v>1</v>
      </c>
      <c r="L215" s="93" t="s">
        <v>4436</v>
      </c>
      <c r="M215" s="94" t="s">
        <v>4437</v>
      </c>
      <c r="N215" s="92"/>
      <c r="O215" s="92"/>
      <c r="P215" s="92"/>
      <c r="Q215" s="92"/>
      <c r="R215" s="92"/>
      <c r="S215" s="92"/>
    </row>
    <row r="216" spans="2:19" s="83" customFormat="1" ht="15" customHeight="1">
      <c r="B216" s="119" t="s">
        <v>4438</v>
      </c>
      <c r="C216" s="120" t="s">
        <v>4223</v>
      </c>
      <c r="D216" s="121">
        <v>0</v>
      </c>
      <c r="E216" s="88">
        <v>0</v>
      </c>
      <c r="F216" s="88">
        <v>0</v>
      </c>
      <c r="H216" s="91">
        <v>199</v>
      </c>
      <c r="I216" s="91"/>
      <c r="J216" s="91" t="s">
        <v>6085</v>
      </c>
      <c r="K216" s="91">
        <v>1</v>
      </c>
      <c r="L216" s="93" t="s">
        <v>4438</v>
      </c>
      <c r="M216" s="94" t="s">
        <v>4223</v>
      </c>
      <c r="N216" s="92"/>
      <c r="O216" s="92"/>
      <c r="P216" s="92"/>
      <c r="Q216" s="92"/>
      <c r="R216" s="92"/>
      <c r="S216" s="92"/>
    </row>
    <row r="217" spans="2:19" s="83" customFormat="1" ht="15" customHeight="1">
      <c r="B217" s="119" t="s">
        <v>4439</v>
      </c>
      <c r="C217" s="120" t="s">
        <v>4225</v>
      </c>
      <c r="D217" s="121">
        <v>0</v>
      </c>
      <c r="E217" s="88">
        <v>0</v>
      </c>
      <c r="F217" s="88">
        <v>0</v>
      </c>
      <c r="H217" s="91">
        <v>200</v>
      </c>
      <c r="I217" s="91"/>
      <c r="J217" s="91" t="s">
        <v>6085</v>
      </c>
      <c r="K217" s="91">
        <v>1</v>
      </c>
      <c r="L217" s="93" t="s">
        <v>4439</v>
      </c>
      <c r="M217" s="94" t="s">
        <v>4225</v>
      </c>
      <c r="N217" s="92"/>
      <c r="O217" s="92"/>
      <c r="P217" s="92"/>
      <c r="Q217" s="92"/>
      <c r="R217" s="92"/>
      <c r="S217" s="92"/>
    </row>
    <row r="218" spans="2:19" s="83" customFormat="1" ht="15" customHeight="1">
      <c r="B218" s="119" t="s">
        <v>4440</v>
      </c>
      <c r="C218" s="120" t="s">
        <v>4441</v>
      </c>
      <c r="D218" s="121">
        <v>0</v>
      </c>
      <c r="E218" s="88">
        <v>0</v>
      </c>
      <c r="F218" s="88">
        <v>0</v>
      </c>
      <c r="H218" s="91">
        <v>201</v>
      </c>
      <c r="I218" s="91"/>
      <c r="J218" s="91"/>
      <c r="K218" s="91">
        <v>1</v>
      </c>
      <c r="L218" s="93" t="s">
        <v>4440</v>
      </c>
      <c r="M218" s="94" t="s">
        <v>4441</v>
      </c>
      <c r="N218" s="92"/>
      <c r="O218" s="92"/>
      <c r="P218" s="92"/>
      <c r="Q218" s="92"/>
      <c r="R218" s="92"/>
      <c r="S218" s="92"/>
    </row>
    <row r="219" spans="2:19" s="83" customFormat="1" ht="15" customHeight="1">
      <c r="B219" s="119" t="s">
        <v>4442</v>
      </c>
      <c r="C219" s="120" t="s">
        <v>4443</v>
      </c>
      <c r="D219" s="121">
        <v>0</v>
      </c>
      <c r="E219" s="88">
        <v>0</v>
      </c>
      <c r="F219" s="88">
        <v>0</v>
      </c>
      <c r="H219" s="91">
        <v>202</v>
      </c>
      <c r="I219" s="91"/>
      <c r="J219" s="91"/>
      <c r="K219" s="91">
        <v>1</v>
      </c>
      <c r="L219" s="93" t="s">
        <v>4442</v>
      </c>
      <c r="M219" s="94" t="s">
        <v>4443</v>
      </c>
      <c r="N219" s="92"/>
      <c r="O219" s="92"/>
      <c r="P219" s="92"/>
      <c r="Q219" s="92"/>
      <c r="R219" s="92"/>
      <c r="S219" s="92"/>
    </row>
    <row r="220" spans="2:19" s="83" customFormat="1" ht="15" customHeight="1">
      <c r="B220" s="119" t="s">
        <v>4444</v>
      </c>
      <c r="C220" s="120" t="s">
        <v>4445</v>
      </c>
      <c r="D220" s="121">
        <v>0</v>
      </c>
      <c r="E220" s="88">
        <v>0</v>
      </c>
      <c r="F220" s="88">
        <v>0</v>
      </c>
      <c r="H220" s="91">
        <v>203</v>
      </c>
      <c r="I220" s="91"/>
      <c r="J220" s="91"/>
      <c r="K220" s="91">
        <v>1</v>
      </c>
      <c r="L220" s="93" t="s">
        <v>4444</v>
      </c>
      <c r="M220" s="94" t="s">
        <v>4445</v>
      </c>
      <c r="N220" s="92"/>
      <c r="O220" s="92"/>
      <c r="P220" s="92"/>
      <c r="Q220" s="92"/>
      <c r="R220" s="92"/>
      <c r="S220" s="92"/>
    </row>
    <row r="221" spans="2:19" s="83" customFormat="1" ht="15" customHeight="1">
      <c r="B221" s="119" t="s">
        <v>4446</v>
      </c>
      <c r="C221" s="120" t="s">
        <v>4447</v>
      </c>
      <c r="D221" s="121">
        <v>0</v>
      </c>
      <c r="E221" s="88">
        <v>0</v>
      </c>
      <c r="F221" s="88">
        <v>0</v>
      </c>
      <c r="H221" s="91">
        <v>204</v>
      </c>
      <c r="I221" s="91"/>
      <c r="J221" s="91"/>
      <c r="K221" s="91">
        <v>1</v>
      </c>
      <c r="L221" s="93" t="s">
        <v>4446</v>
      </c>
      <c r="M221" s="94" t="s">
        <v>4447</v>
      </c>
      <c r="N221" s="92"/>
      <c r="O221" s="92"/>
      <c r="P221" s="92"/>
      <c r="Q221" s="92"/>
      <c r="R221" s="92"/>
      <c r="S221" s="92"/>
    </row>
    <row r="222" spans="2:19" s="83" customFormat="1" ht="15" customHeight="1">
      <c r="B222" s="119" t="s">
        <v>4448</v>
      </c>
      <c r="C222" s="120" t="s">
        <v>4449</v>
      </c>
      <c r="D222" s="121">
        <v>0</v>
      </c>
      <c r="E222" s="88">
        <v>0</v>
      </c>
      <c r="F222" s="88">
        <v>0</v>
      </c>
      <c r="H222" s="91">
        <v>205</v>
      </c>
      <c r="I222" s="91"/>
      <c r="J222" s="91"/>
      <c r="K222" s="91">
        <v>1</v>
      </c>
      <c r="L222" s="93" t="s">
        <v>4448</v>
      </c>
      <c r="M222" s="94" t="s">
        <v>4449</v>
      </c>
      <c r="N222" s="92"/>
      <c r="O222" s="92"/>
      <c r="P222" s="92"/>
      <c r="Q222" s="92"/>
      <c r="R222" s="92"/>
      <c r="S222" s="92"/>
    </row>
    <row r="223" spans="2:19" s="83" customFormat="1" ht="15" customHeight="1">
      <c r="B223" s="119" t="s">
        <v>4450</v>
      </c>
      <c r="C223" s="120" t="s">
        <v>4223</v>
      </c>
      <c r="D223" s="121">
        <v>0</v>
      </c>
      <c r="E223" s="88">
        <v>0</v>
      </c>
      <c r="F223" s="88">
        <v>0</v>
      </c>
      <c r="H223" s="91">
        <v>206</v>
      </c>
      <c r="I223" s="91"/>
      <c r="J223" s="91" t="s">
        <v>6085</v>
      </c>
      <c r="K223" s="91">
        <v>1</v>
      </c>
      <c r="L223" s="93" t="s">
        <v>4450</v>
      </c>
      <c r="M223" s="94" t="s">
        <v>4223</v>
      </c>
      <c r="N223" s="92"/>
      <c r="O223" s="92"/>
      <c r="P223" s="92"/>
      <c r="Q223" s="92"/>
      <c r="R223" s="92"/>
      <c r="S223" s="92"/>
    </row>
    <row r="224" spans="2:19" s="83" customFormat="1" ht="15" customHeight="1">
      <c r="B224" s="119" t="s">
        <v>4451</v>
      </c>
      <c r="C224" s="120" t="s">
        <v>4225</v>
      </c>
      <c r="D224" s="121">
        <v>0</v>
      </c>
      <c r="E224" s="88">
        <v>0</v>
      </c>
      <c r="F224" s="88">
        <v>0</v>
      </c>
      <c r="H224" s="91">
        <v>207</v>
      </c>
      <c r="I224" s="91"/>
      <c r="J224" s="91" t="s">
        <v>6085</v>
      </c>
      <c r="K224" s="91">
        <v>1</v>
      </c>
      <c r="L224" s="93" t="s">
        <v>4451</v>
      </c>
      <c r="M224" s="94" t="s">
        <v>4225</v>
      </c>
      <c r="N224" s="92"/>
      <c r="O224" s="92"/>
      <c r="P224" s="92"/>
      <c r="Q224" s="92"/>
      <c r="R224" s="92"/>
      <c r="S224" s="92"/>
    </row>
    <row r="225" spans="2:19" s="83" customFormat="1" ht="15" customHeight="1">
      <c r="B225" s="119" t="s">
        <v>4452</v>
      </c>
      <c r="C225" s="120" t="s">
        <v>4453</v>
      </c>
      <c r="D225" s="121">
        <v>0</v>
      </c>
      <c r="E225" s="88">
        <v>0</v>
      </c>
      <c r="F225" s="88">
        <v>0</v>
      </c>
      <c r="H225" s="91">
        <v>208</v>
      </c>
      <c r="I225" s="91"/>
      <c r="J225" s="91"/>
      <c r="K225" s="91">
        <v>1</v>
      </c>
      <c r="L225" s="93" t="s">
        <v>4452</v>
      </c>
      <c r="M225" s="94" t="s">
        <v>4453</v>
      </c>
      <c r="N225" s="92"/>
      <c r="O225" s="92"/>
      <c r="P225" s="92"/>
      <c r="Q225" s="92"/>
      <c r="R225" s="92"/>
      <c r="S225" s="92"/>
    </row>
    <row r="226" spans="2:19" s="83" customFormat="1" ht="15" customHeight="1">
      <c r="B226" s="119" t="s">
        <v>4454</v>
      </c>
      <c r="C226" s="120" t="s">
        <v>4223</v>
      </c>
      <c r="D226" s="121">
        <v>0</v>
      </c>
      <c r="E226" s="88">
        <v>0</v>
      </c>
      <c r="F226" s="88">
        <v>0</v>
      </c>
      <c r="H226" s="91">
        <v>209</v>
      </c>
      <c r="I226" s="91"/>
      <c r="J226" s="91" t="s">
        <v>6085</v>
      </c>
      <c r="K226" s="91">
        <v>1</v>
      </c>
      <c r="L226" s="93" t="s">
        <v>4454</v>
      </c>
      <c r="M226" s="94" t="s">
        <v>4223</v>
      </c>
      <c r="N226" s="92"/>
      <c r="O226" s="92"/>
      <c r="P226" s="92"/>
      <c r="Q226" s="92"/>
      <c r="R226" s="92"/>
      <c r="S226" s="92"/>
    </row>
    <row r="227" spans="2:19" s="83" customFormat="1" ht="15" customHeight="1">
      <c r="B227" s="119" t="s">
        <v>4455</v>
      </c>
      <c r="C227" s="120" t="s">
        <v>4403</v>
      </c>
      <c r="D227" s="121">
        <v>0</v>
      </c>
      <c r="E227" s="88">
        <v>0</v>
      </c>
      <c r="F227" s="88">
        <v>0</v>
      </c>
      <c r="H227" s="91">
        <v>210</v>
      </c>
      <c r="I227" s="91"/>
      <c r="J227" s="91" t="s">
        <v>6085</v>
      </c>
      <c r="K227" s="91">
        <v>1</v>
      </c>
      <c r="L227" s="93" t="s">
        <v>4455</v>
      </c>
      <c r="M227" s="94" t="s">
        <v>4403</v>
      </c>
      <c r="N227" s="92"/>
      <c r="O227" s="92"/>
      <c r="P227" s="92"/>
      <c r="Q227" s="92"/>
      <c r="R227" s="92"/>
      <c r="S227" s="92"/>
    </row>
    <row r="228" spans="2:19" s="83" customFormat="1" ht="15" customHeight="1">
      <c r="B228" s="119" t="s">
        <v>4456</v>
      </c>
      <c r="C228" s="120" t="s">
        <v>4405</v>
      </c>
      <c r="D228" s="121">
        <v>0</v>
      </c>
      <c r="E228" s="88">
        <v>0</v>
      </c>
      <c r="F228" s="88">
        <v>0</v>
      </c>
      <c r="H228" s="91">
        <v>211</v>
      </c>
      <c r="I228" s="91"/>
      <c r="J228" s="91" t="s">
        <v>6085</v>
      </c>
      <c r="K228" s="91">
        <v>1</v>
      </c>
      <c r="L228" s="93" t="s">
        <v>4456</v>
      </c>
      <c r="M228" s="94" t="s">
        <v>4405</v>
      </c>
      <c r="N228" s="92"/>
      <c r="O228" s="92"/>
      <c r="P228" s="92"/>
      <c r="Q228" s="92"/>
      <c r="R228" s="92"/>
      <c r="S228" s="92"/>
    </row>
    <row r="229" spans="2:19" s="83" customFormat="1" ht="15" customHeight="1">
      <c r="B229" s="119" t="s">
        <v>4457</v>
      </c>
      <c r="C229" s="120" t="s">
        <v>4225</v>
      </c>
      <c r="D229" s="121">
        <v>0</v>
      </c>
      <c r="E229" s="88">
        <v>0</v>
      </c>
      <c r="F229" s="88">
        <v>0</v>
      </c>
      <c r="H229" s="91">
        <v>212</v>
      </c>
      <c r="I229" s="91"/>
      <c r="J229" s="91" t="s">
        <v>6085</v>
      </c>
      <c r="K229" s="91">
        <v>1</v>
      </c>
      <c r="L229" s="93" t="s">
        <v>4457</v>
      </c>
      <c r="M229" s="94" t="s">
        <v>4225</v>
      </c>
      <c r="N229" s="92"/>
      <c r="O229" s="92"/>
      <c r="P229" s="92"/>
      <c r="Q229" s="92"/>
      <c r="R229" s="92"/>
      <c r="S229" s="92"/>
    </row>
    <row r="230" spans="2:19" s="83" customFormat="1" ht="15" customHeight="1">
      <c r="B230" s="119" t="s">
        <v>4458</v>
      </c>
      <c r="C230" s="120" t="s">
        <v>4459</v>
      </c>
      <c r="D230" s="121">
        <v>0</v>
      </c>
      <c r="E230" s="88">
        <v>0</v>
      </c>
      <c r="F230" s="88">
        <v>0</v>
      </c>
      <c r="H230" s="91">
        <v>213</v>
      </c>
      <c r="I230" s="91"/>
      <c r="J230" s="91"/>
      <c r="K230" s="91">
        <v>1</v>
      </c>
      <c r="L230" s="93" t="s">
        <v>4458</v>
      </c>
      <c r="M230" s="94" t="s">
        <v>4459</v>
      </c>
      <c r="N230" s="92"/>
      <c r="O230" s="92"/>
      <c r="P230" s="92"/>
      <c r="Q230" s="92"/>
      <c r="R230" s="92"/>
      <c r="S230" s="92"/>
    </row>
    <row r="231" spans="2:19" s="83" customFormat="1" ht="15" customHeight="1">
      <c r="B231" s="119" t="s">
        <v>4460</v>
      </c>
      <c r="C231" s="120" t="s">
        <v>4403</v>
      </c>
      <c r="D231" s="121">
        <v>0</v>
      </c>
      <c r="E231" s="88">
        <v>0</v>
      </c>
      <c r="F231" s="88">
        <v>0</v>
      </c>
      <c r="H231" s="91">
        <v>214</v>
      </c>
      <c r="I231" s="91"/>
      <c r="J231" s="91" t="s">
        <v>6085</v>
      </c>
      <c r="K231" s="91">
        <v>1</v>
      </c>
      <c r="L231" s="93" t="s">
        <v>4460</v>
      </c>
      <c r="M231" s="94" t="s">
        <v>4403</v>
      </c>
      <c r="N231" s="92"/>
      <c r="O231" s="92"/>
      <c r="P231" s="92"/>
      <c r="Q231" s="92"/>
      <c r="R231" s="92"/>
      <c r="S231" s="92"/>
    </row>
    <row r="232" spans="2:19" s="83" customFormat="1" ht="15" customHeight="1">
      <c r="B232" s="119" t="s">
        <v>4461</v>
      </c>
      <c r="C232" s="120" t="s">
        <v>4405</v>
      </c>
      <c r="D232" s="121">
        <v>0</v>
      </c>
      <c r="E232" s="88">
        <v>0</v>
      </c>
      <c r="F232" s="88">
        <v>0</v>
      </c>
      <c r="H232" s="91">
        <v>215</v>
      </c>
      <c r="I232" s="91"/>
      <c r="J232" s="91" t="s">
        <v>6085</v>
      </c>
      <c r="K232" s="91">
        <v>1</v>
      </c>
      <c r="L232" s="93" t="s">
        <v>4461</v>
      </c>
      <c r="M232" s="94" t="s">
        <v>4405</v>
      </c>
      <c r="N232" s="92"/>
      <c r="O232" s="92"/>
      <c r="P232" s="92"/>
      <c r="Q232" s="92"/>
      <c r="R232" s="92"/>
      <c r="S232" s="92"/>
    </row>
    <row r="233" spans="2:19" s="83" customFormat="1" ht="15" customHeight="1">
      <c r="B233" s="119" t="s">
        <v>4462</v>
      </c>
      <c r="C233" s="120" t="s">
        <v>4463</v>
      </c>
      <c r="D233" s="121">
        <v>11764.905726000001</v>
      </c>
      <c r="E233" s="88">
        <v>14917.06014</v>
      </c>
      <c r="F233" s="88">
        <v>14917.06014</v>
      </c>
      <c r="H233" s="91">
        <v>216</v>
      </c>
      <c r="I233" s="91"/>
      <c r="J233" s="91"/>
      <c r="K233" s="91">
        <v>1</v>
      </c>
      <c r="L233" s="93" t="s">
        <v>4462</v>
      </c>
      <c r="M233" s="94" t="s">
        <v>4463</v>
      </c>
      <c r="N233" s="92"/>
      <c r="O233" s="92"/>
      <c r="P233" s="92"/>
      <c r="Q233" s="92"/>
      <c r="R233" s="92"/>
      <c r="S233" s="92"/>
    </row>
    <row r="234" spans="2:19" s="83" customFormat="1" ht="15" customHeight="1">
      <c r="B234" s="119" t="s">
        <v>4464</v>
      </c>
      <c r="C234" s="120" t="s">
        <v>4465</v>
      </c>
      <c r="D234" s="121">
        <v>9739.5519820000009</v>
      </c>
      <c r="E234" s="88">
        <v>12905.901981999999</v>
      </c>
      <c r="F234" s="88">
        <v>12905.901981999999</v>
      </c>
      <c r="H234" s="91">
        <v>217</v>
      </c>
      <c r="I234" s="91"/>
      <c r="J234" s="91"/>
      <c r="K234" s="91">
        <v>1</v>
      </c>
      <c r="L234" s="93" t="s">
        <v>4464</v>
      </c>
      <c r="M234" s="94" t="s">
        <v>4465</v>
      </c>
      <c r="N234" s="92"/>
      <c r="O234" s="92"/>
      <c r="P234" s="92"/>
      <c r="Q234" s="92"/>
      <c r="R234" s="92"/>
      <c r="S234" s="92"/>
    </row>
    <row r="235" spans="2:19" s="83" customFormat="1" ht="15" customHeight="1">
      <c r="B235" s="119" t="s">
        <v>4466</v>
      </c>
      <c r="C235" s="120" t="s">
        <v>4467</v>
      </c>
      <c r="D235" s="121">
        <v>1000</v>
      </c>
      <c r="E235" s="88">
        <v>1000</v>
      </c>
      <c r="F235" s="88">
        <v>1000</v>
      </c>
      <c r="H235" s="91">
        <v>218</v>
      </c>
      <c r="I235" s="91"/>
      <c r="J235" s="91"/>
      <c r="K235" s="91">
        <v>1</v>
      </c>
      <c r="L235" s="93" t="s">
        <v>4466</v>
      </c>
      <c r="M235" s="94" t="s">
        <v>4467</v>
      </c>
      <c r="N235" s="92"/>
      <c r="O235" s="92"/>
      <c r="P235" s="92"/>
      <c r="Q235" s="92"/>
      <c r="R235" s="92"/>
      <c r="S235" s="92"/>
    </row>
    <row r="236" spans="2:19" s="83" customFormat="1" ht="15" customHeight="1">
      <c r="B236" s="119" t="s">
        <v>4468</v>
      </c>
      <c r="C236" s="120" t="s">
        <v>4469</v>
      </c>
      <c r="D236" s="121">
        <v>1025.353744</v>
      </c>
      <c r="E236" s="88">
        <v>1011.158158</v>
      </c>
      <c r="F236" s="88">
        <v>1011.158158</v>
      </c>
      <c r="H236" s="91">
        <v>219</v>
      </c>
      <c r="I236" s="91"/>
      <c r="J236" s="91"/>
      <c r="K236" s="91">
        <v>1</v>
      </c>
      <c r="L236" s="93" t="s">
        <v>4468</v>
      </c>
      <c r="M236" s="94" t="s">
        <v>4469</v>
      </c>
      <c r="N236" s="92"/>
      <c r="O236" s="92"/>
      <c r="P236" s="92"/>
      <c r="Q236" s="92"/>
      <c r="R236" s="92"/>
      <c r="S236" s="92"/>
    </row>
    <row r="237" spans="2:19" s="83" customFormat="1" ht="15" customHeight="1">
      <c r="B237" s="119" t="s">
        <v>4470</v>
      </c>
      <c r="C237" s="120" t="s">
        <v>4223</v>
      </c>
      <c r="D237" s="121">
        <v>0</v>
      </c>
      <c r="E237" s="88">
        <v>0</v>
      </c>
      <c r="F237" s="88">
        <v>0</v>
      </c>
      <c r="H237" s="91">
        <v>220</v>
      </c>
      <c r="I237" s="91"/>
      <c r="J237" s="91" t="s">
        <v>6085</v>
      </c>
      <c r="K237" s="91">
        <v>1</v>
      </c>
      <c r="L237" s="93" t="s">
        <v>4470</v>
      </c>
      <c r="M237" s="94" t="s">
        <v>4223</v>
      </c>
      <c r="N237" s="92"/>
      <c r="O237" s="92"/>
      <c r="P237" s="92"/>
      <c r="Q237" s="92"/>
      <c r="R237" s="92"/>
      <c r="S237" s="92"/>
    </row>
    <row r="238" spans="2:19" s="83" customFormat="1" ht="15" customHeight="1">
      <c r="B238" s="119" t="s">
        <v>4471</v>
      </c>
      <c r="C238" s="120" t="s">
        <v>4225</v>
      </c>
      <c r="D238" s="121">
        <v>0</v>
      </c>
      <c r="E238" s="88">
        <v>0</v>
      </c>
      <c r="F238" s="88">
        <v>0</v>
      </c>
      <c r="H238" s="91">
        <v>221</v>
      </c>
      <c r="I238" s="91"/>
      <c r="J238" s="91" t="s">
        <v>6085</v>
      </c>
      <c r="K238" s="91">
        <v>1</v>
      </c>
      <c r="L238" s="93" t="s">
        <v>4471</v>
      </c>
      <c r="M238" s="94" t="s">
        <v>4225</v>
      </c>
      <c r="N238" s="92"/>
      <c r="O238" s="92"/>
      <c r="P238" s="92"/>
      <c r="Q238" s="92"/>
      <c r="R238" s="92"/>
      <c r="S238" s="92"/>
    </row>
    <row r="239" spans="2:19" s="83" customFormat="1" ht="15" customHeight="1">
      <c r="B239" s="119" t="s">
        <v>4472</v>
      </c>
      <c r="C239" s="120" t="s">
        <v>4473</v>
      </c>
      <c r="D239" s="121">
        <v>0</v>
      </c>
      <c r="E239" s="88">
        <v>0</v>
      </c>
      <c r="F239" s="88">
        <v>0</v>
      </c>
      <c r="H239" s="91">
        <v>222</v>
      </c>
      <c r="I239" s="91"/>
      <c r="J239" s="91"/>
      <c r="K239" s="91">
        <v>1</v>
      </c>
      <c r="L239" s="93" t="s">
        <v>4472</v>
      </c>
      <c r="M239" s="94" t="s">
        <v>4473</v>
      </c>
      <c r="N239" s="92"/>
      <c r="O239" s="92"/>
      <c r="P239" s="92"/>
      <c r="Q239" s="92"/>
      <c r="R239" s="92"/>
      <c r="S239" s="92"/>
    </row>
    <row r="240" spans="2:19" s="83" customFormat="1" ht="15" customHeight="1">
      <c r="B240" s="119" t="s">
        <v>4474</v>
      </c>
      <c r="C240" s="120" t="s">
        <v>4223</v>
      </c>
      <c r="D240" s="121">
        <v>0</v>
      </c>
      <c r="E240" s="88">
        <v>0</v>
      </c>
      <c r="F240" s="88">
        <v>0</v>
      </c>
      <c r="H240" s="91">
        <v>223</v>
      </c>
      <c r="I240" s="91"/>
      <c r="J240" s="91" t="s">
        <v>6085</v>
      </c>
      <c r="K240" s="91">
        <v>1</v>
      </c>
      <c r="L240" s="93" t="s">
        <v>4474</v>
      </c>
      <c r="M240" s="94" t="s">
        <v>4223</v>
      </c>
      <c r="N240" s="92"/>
      <c r="O240" s="92"/>
      <c r="P240" s="92"/>
      <c r="Q240" s="92"/>
      <c r="R240" s="92"/>
      <c r="S240" s="92"/>
    </row>
    <row r="241" spans="2:19" s="83" customFormat="1" ht="15" customHeight="1">
      <c r="B241" s="119" t="s">
        <v>4475</v>
      </c>
      <c r="C241" s="120" t="s">
        <v>4225</v>
      </c>
      <c r="D241" s="121">
        <v>0</v>
      </c>
      <c r="E241" s="88">
        <v>0</v>
      </c>
      <c r="F241" s="88">
        <v>0</v>
      </c>
      <c r="H241" s="91">
        <v>224</v>
      </c>
      <c r="I241" s="91"/>
      <c r="J241" s="91" t="s">
        <v>6085</v>
      </c>
      <c r="K241" s="91">
        <v>1</v>
      </c>
      <c r="L241" s="93" t="s">
        <v>4475</v>
      </c>
      <c r="M241" s="94" t="s">
        <v>4225</v>
      </c>
      <c r="N241" s="92"/>
      <c r="O241" s="92"/>
      <c r="P241" s="92"/>
      <c r="Q241" s="92"/>
      <c r="R241" s="92"/>
      <c r="S241" s="92"/>
    </row>
    <row r="242" spans="2:19" s="83" customFormat="1" ht="15" customHeight="1">
      <c r="B242" s="119" t="s">
        <v>4476</v>
      </c>
      <c r="C242" s="120" t="s">
        <v>4477</v>
      </c>
      <c r="D242" s="121">
        <v>0</v>
      </c>
      <c r="E242" s="88">
        <v>0</v>
      </c>
      <c r="F242" s="88">
        <v>0</v>
      </c>
      <c r="H242" s="91">
        <v>225</v>
      </c>
      <c r="I242" s="91"/>
      <c r="J242" s="91"/>
      <c r="K242" s="91">
        <v>1</v>
      </c>
      <c r="L242" s="93" t="s">
        <v>4476</v>
      </c>
      <c r="M242" s="94" t="s">
        <v>4477</v>
      </c>
      <c r="N242" s="92"/>
      <c r="O242" s="92"/>
      <c r="P242" s="92"/>
      <c r="Q242" s="92"/>
      <c r="R242" s="92"/>
      <c r="S242" s="92"/>
    </row>
    <row r="243" spans="2:19" s="83" customFormat="1" ht="15" customHeight="1">
      <c r="B243" s="119" t="s">
        <v>4478</v>
      </c>
      <c r="C243" s="120" t="s">
        <v>4223</v>
      </c>
      <c r="D243" s="121">
        <v>0</v>
      </c>
      <c r="E243" s="88">
        <v>0</v>
      </c>
      <c r="F243" s="88">
        <v>0</v>
      </c>
      <c r="H243" s="91">
        <v>226</v>
      </c>
      <c r="I243" s="91"/>
      <c r="J243" s="91" t="s">
        <v>6085</v>
      </c>
      <c r="K243" s="91">
        <v>1</v>
      </c>
      <c r="L243" s="93" t="s">
        <v>4478</v>
      </c>
      <c r="M243" s="94" t="s">
        <v>4223</v>
      </c>
      <c r="N243" s="92"/>
      <c r="O243" s="92"/>
      <c r="P243" s="92"/>
      <c r="Q243" s="92"/>
      <c r="R243" s="92"/>
      <c r="S243" s="92"/>
    </row>
    <row r="244" spans="2:19" s="83" customFormat="1" ht="15" customHeight="1">
      <c r="B244" s="119" t="s">
        <v>4479</v>
      </c>
      <c r="C244" s="120" t="s">
        <v>4225</v>
      </c>
      <c r="D244" s="121">
        <v>0</v>
      </c>
      <c r="E244" s="88">
        <v>0</v>
      </c>
      <c r="F244" s="88">
        <v>0</v>
      </c>
      <c r="H244" s="91">
        <v>227</v>
      </c>
      <c r="I244" s="91"/>
      <c r="J244" s="91" t="s">
        <v>6085</v>
      </c>
      <c r="K244" s="91">
        <v>1</v>
      </c>
      <c r="L244" s="93" t="s">
        <v>4479</v>
      </c>
      <c r="M244" s="94" t="s">
        <v>4225</v>
      </c>
      <c r="N244" s="92"/>
      <c r="O244" s="92"/>
      <c r="P244" s="92"/>
      <c r="Q244" s="92"/>
      <c r="R244" s="92"/>
      <c r="S244" s="92"/>
    </row>
    <row r="245" spans="2:19" s="83" customFormat="1" ht="15" customHeight="1">
      <c r="B245" s="119" t="s">
        <v>4480</v>
      </c>
      <c r="C245" s="120" t="s">
        <v>4481</v>
      </c>
      <c r="D245" s="121">
        <v>73.00291</v>
      </c>
      <c r="E245" s="88">
        <v>80.669544999999999</v>
      </c>
      <c r="F245" s="88">
        <v>80.669544999999999</v>
      </c>
      <c r="H245" s="91">
        <v>228</v>
      </c>
      <c r="I245" s="91"/>
      <c r="J245" s="91"/>
      <c r="K245" s="91">
        <v>1</v>
      </c>
      <c r="L245" s="93" t="s">
        <v>4480</v>
      </c>
      <c r="M245" s="94" t="s">
        <v>4481</v>
      </c>
      <c r="N245" s="92"/>
      <c r="O245" s="92"/>
      <c r="P245" s="92"/>
      <c r="Q245" s="92"/>
      <c r="R245" s="92"/>
      <c r="S245" s="92"/>
    </row>
    <row r="246" spans="2:19" s="83" customFormat="1" ht="15" customHeight="1">
      <c r="B246" s="119" t="s">
        <v>4482</v>
      </c>
      <c r="C246" s="120" t="s">
        <v>4483</v>
      </c>
      <c r="D246" s="121">
        <v>0</v>
      </c>
      <c r="E246" s="88">
        <v>0</v>
      </c>
      <c r="F246" s="88">
        <v>0</v>
      </c>
      <c r="H246" s="91">
        <v>229</v>
      </c>
      <c r="I246" s="91"/>
      <c r="J246" s="91"/>
      <c r="K246" s="91">
        <v>1</v>
      </c>
      <c r="L246" s="93" t="s">
        <v>4482</v>
      </c>
      <c r="M246" s="94" t="s">
        <v>4483</v>
      </c>
      <c r="N246" s="92"/>
      <c r="O246" s="92"/>
      <c r="P246" s="92"/>
      <c r="Q246" s="92"/>
      <c r="R246" s="92"/>
      <c r="S246" s="92"/>
    </row>
    <row r="247" spans="2:19" s="83" customFormat="1" ht="15" customHeight="1">
      <c r="B247" s="119" t="s">
        <v>4484</v>
      </c>
      <c r="C247" s="120" t="s">
        <v>4403</v>
      </c>
      <c r="D247" s="121">
        <v>0</v>
      </c>
      <c r="E247" s="88">
        <v>0</v>
      </c>
      <c r="F247" s="88">
        <v>0</v>
      </c>
      <c r="H247" s="91">
        <v>230</v>
      </c>
      <c r="I247" s="91"/>
      <c r="J247" s="91" t="s">
        <v>6085</v>
      </c>
      <c r="K247" s="91">
        <v>1</v>
      </c>
      <c r="L247" s="93" t="s">
        <v>4484</v>
      </c>
      <c r="M247" s="94" t="s">
        <v>4403</v>
      </c>
      <c r="N247" s="92"/>
      <c r="O247" s="92"/>
      <c r="P247" s="92"/>
      <c r="Q247" s="92"/>
      <c r="R247" s="92"/>
      <c r="S247" s="92"/>
    </row>
    <row r="248" spans="2:19" s="83" customFormat="1" ht="15" customHeight="1">
      <c r="B248" s="119" t="s">
        <v>4485</v>
      </c>
      <c r="C248" s="120" t="s">
        <v>4405</v>
      </c>
      <c r="D248" s="121">
        <v>0</v>
      </c>
      <c r="E248" s="88">
        <v>0</v>
      </c>
      <c r="F248" s="88">
        <v>0</v>
      </c>
      <c r="H248" s="91">
        <v>231</v>
      </c>
      <c r="I248" s="91"/>
      <c r="J248" s="91" t="s">
        <v>6085</v>
      </c>
      <c r="K248" s="91">
        <v>1</v>
      </c>
      <c r="L248" s="93" t="s">
        <v>4485</v>
      </c>
      <c r="M248" s="94" t="s">
        <v>4405</v>
      </c>
      <c r="N248" s="92"/>
      <c r="O248" s="92"/>
      <c r="P248" s="92"/>
      <c r="Q248" s="92"/>
      <c r="R248" s="92"/>
      <c r="S248" s="92"/>
    </row>
    <row r="249" spans="2:19" s="83" customFormat="1" ht="15" customHeight="1">
      <c r="B249" s="119" t="s">
        <v>4486</v>
      </c>
      <c r="C249" s="120" t="s">
        <v>4487</v>
      </c>
      <c r="D249" s="121">
        <v>0</v>
      </c>
      <c r="E249" s="88">
        <v>0</v>
      </c>
      <c r="F249" s="88">
        <v>0</v>
      </c>
      <c r="H249" s="91">
        <v>232</v>
      </c>
      <c r="I249" s="91"/>
      <c r="J249" s="91"/>
      <c r="K249" s="91">
        <v>1</v>
      </c>
      <c r="L249" s="93" t="s">
        <v>4486</v>
      </c>
      <c r="M249" s="94" t="s">
        <v>4487</v>
      </c>
      <c r="N249" s="92"/>
      <c r="O249" s="92"/>
      <c r="P249" s="92"/>
      <c r="Q249" s="92"/>
      <c r="R249" s="92"/>
      <c r="S249" s="92"/>
    </row>
    <row r="250" spans="2:19" s="83" customFormat="1" ht="15" customHeight="1">
      <c r="B250" s="119" t="s">
        <v>4488</v>
      </c>
      <c r="C250" s="120" t="s">
        <v>4405</v>
      </c>
      <c r="D250" s="121">
        <v>0</v>
      </c>
      <c r="E250" s="88">
        <v>0</v>
      </c>
      <c r="F250" s="88">
        <v>0</v>
      </c>
      <c r="H250" s="91">
        <v>233</v>
      </c>
      <c r="I250" s="91"/>
      <c r="J250" s="91" t="s">
        <v>6085</v>
      </c>
      <c r="K250" s="91">
        <v>1</v>
      </c>
      <c r="L250" s="93" t="s">
        <v>4488</v>
      </c>
      <c r="M250" s="94" t="s">
        <v>4405</v>
      </c>
      <c r="N250" s="92"/>
      <c r="O250" s="92"/>
      <c r="P250" s="92"/>
      <c r="Q250" s="92"/>
      <c r="R250" s="92"/>
      <c r="S250" s="92"/>
    </row>
    <row r="251" spans="2:19" s="83" customFormat="1" ht="15" customHeight="1">
      <c r="B251" s="119" t="s">
        <v>4489</v>
      </c>
      <c r="C251" s="120" t="s">
        <v>4490</v>
      </c>
      <c r="D251" s="121">
        <v>0</v>
      </c>
      <c r="E251" s="88">
        <v>0</v>
      </c>
      <c r="F251" s="88">
        <v>0</v>
      </c>
      <c r="H251" s="91">
        <v>234</v>
      </c>
      <c r="I251" s="91"/>
      <c r="J251" s="91"/>
      <c r="K251" s="91">
        <v>1</v>
      </c>
      <c r="L251" s="93" t="s">
        <v>4489</v>
      </c>
      <c r="M251" s="94" t="s">
        <v>4490</v>
      </c>
      <c r="N251" s="92"/>
      <c r="O251" s="92"/>
      <c r="P251" s="92"/>
      <c r="Q251" s="92"/>
      <c r="R251" s="92"/>
      <c r="S251" s="92"/>
    </row>
    <row r="252" spans="2:19" s="83" customFormat="1" ht="15" customHeight="1">
      <c r="B252" s="119" t="s">
        <v>4491</v>
      </c>
      <c r="C252" s="120" t="s">
        <v>4403</v>
      </c>
      <c r="D252" s="121">
        <v>0</v>
      </c>
      <c r="E252" s="88">
        <v>0</v>
      </c>
      <c r="F252" s="88">
        <v>0</v>
      </c>
      <c r="H252" s="91">
        <v>235</v>
      </c>
      <c r="I252" s="91"/>
      <c r="J252" s="91" t="s">
        <v>6085</v>
      </c>
      <c r="K252" s="91">
        <v>1</v>
      </c>
      <c r="L252" s="93" t="s">
        <v>4491</v>
      </c>
      <c r="M252" s="94" t="s">
        <v>4403</v>
      </c>
      <c r="N252" s="92"/>
      <c r="O252" s="92"/>
      <c r="P252" s="92"/>
      <c r="Q252" s="92"/>
      <c r="R252" s="92"/>
      <c r="S252" s="92"/>
    </row>
    <row r="253" spans="2:19" s="83" customFormat="1" ht="15" customHeight="1">
      <c r="B253" s="119" t="s">
        <v>4492</v>
      </c>
      <c r="C253" s="120" t="s">
        <v>4405</v>
      </c>
      <c r="D253" s="121">
        <v>0</v>
      </c>
      <c r="E253" s="88">
        <v>0</v>
      </c>
      <c r="F253" s="88">
        <v>0</v>
      </c>
      <c r="H253" s="91">
        <v>236</v>
      </c>
      <c r="I253" s="91"/>
      <c r="J253" s="91" t="s">
        <v>6085</v>
      </c>
      <c r="K253" s="91">
        <v>1</v>
      </c>
      <c r="L253" s="93" t="s">
        <v>4492</v>
      </c>
      <c r="M253" s="94" t="s">
        <v>4405</v>
      </c>
      <c r="N253" s="92"/>
      <c r="O253" s="92"/>
      <c r="P253" s="92"/>
      <c r="Q253" s="92"/>
      <c r="R253" s="92"/>
      <c r="S253" s="92"/>
    </row>
    <row r="254" spans="2:19" s="83" customFormat="1" ht="15" customHeight="1">
      <c r="B254" s="119" t="s">
        <v>4493</v>
      </c>
      <c r="C254" s="120" t="s">
        <v>4494</v>
      </c>
      <c r="D254" s="121">
        <v>0</v>
      </c>
      <c r="E254" s="88">
        <v>0</v>
      </c>
      <c r="F254" s="88">
        <v>0</v>
      </c>
      <c r="H254" s="91">
        <v>237</v>
      </c>
      <c r="I254" s="91"/>
      <c r="J254" s="91"/>
      <c r="K254" s="91">
        <v>1</v>
      </c>
      <c r="L254" s="93" t="s">
        <v>4493</v>
      </c>
      <c r="M254" s="94" t="s">
        <v>4494</v>
      </c>
      <c r="N254" s="92"/>
      <c r="O254" s="92"/>
      <c r="P254" s="92"/>
      <c r="Q254" s="92"/>
      <c r="R254" s="92"/>
      <c r="S254" s="92"/>
    </row>
    <row r="255" spans="2:19" s="83" customFormat="1" ht="15" customHeight="1">
      <c r="B255" s="119" t="s">
        <v>4495</v>
      </c>
      <c r="C255" s="120" t="s">
        <v>4403</v>
      </c>
      <c r="D255" s="121">
        <v>0</v>
      </c>
      <c r="E255" s="88">
        <v>0</v>
      </c>
      <c r="F255" s="88">
        <v>0</v>
      </c>
      <c r="H255" s="91">
        <v>238</v>
      </c>
      <c r="I255" s="91"/>
      <c r="J255" s="91" t="s">
        <v>6085</v>
      </c>
      <c r="K255" s="91">
        <v>1</v>
      </c>
      <c r="L255" s="93" t="s">
        <v>4495</v>
      </c>
      <c r="M255" s="94" t="s">
        <v>4403</v>
      </c>
      <c r="N255" s="92"/>
      <c r="O255" s="92"/>
      <c r="P255" s="92"/>
      <c r="Q255" s="92"/>
      <c r="R255" s="92"/>
      <c r="S255" s="92"/>
    </row>
    <row r="256" spans="2:19" s="83" customFormat="1" ht="15" customHeight="1">
      <c r="B256" s="119" t="s">
        <v>4496</v>
      </c>
      <c r="C256" s="120" t="s">
        <v>4405</v>
      </c>
      <c r="D256" s="121">
        <v>0</v>
      </c>
      <c r="E256" s="88">
        <v>0</v>
      </c>
      <c r="F256" s="88">
        <v>0</v>
      </c>
      <c r="H256" s="91">
        <v>239</v>
      </c>
      <c r="I256" s="91"/>
      <c r="J256" s="91" t="s">
        <v>6085</v>
      </c>
      <c r="K256" s="91">
        <v>1</v>
      </c>
      <c r="L256" s="93" t="s">
        <v>4496</v>
      </c>
      <c r="M256" s="94" t="s">
        <v>4405</v>
      </c>
      <c r="N256" s="92"/>
      <c r="O256" s="92"/>
      <c r="P256" s="92"/>
      <c r="Q256" s="92"/>
      <c r="R256" s="92"/>
      <c r="S256" s="92"/>
    </row>
    <row r="257" spans="2:19" s="83" customFormat="1" ht="15" customHeight="1">
      <c r="B257" s="119" t="s">
        <v>4497</v>
      </c>
      <c r="C257" s="120" t="s">
        <v>4498</v>
      </c>
      <c r="D257" s="121">
        <v>534.60616900000002</v>
      </c>
      <c r="E257" s="88">
        <v>533.22016900000006</v>
      </c>
      <c r="F257" s="88">
        <v>533.22016900000006</v>
      </c>
      <c r="H257" s="91">
        <v>240</v>
      </c>
      <c r="I257" s="91"/>
      <c r="J257" s="91"/>
      <c r="K257" s="91">
        <v>1</v>
      </c>
      <c r="L257" s="93" t="s">
        <v>4497</v>
      </c>
      <c r="M257" s="94" t="s">
        <v>4498</v>
      </c>
      <c r="N257" s="92"/>
      <c r="O257" s="92"/>
      <c r="P257" s="92"/>
      <c r="Q257" s="92"/>
      <c r="R257" s="92"/>
      <c r="S257" s="92"/>
    </row>
    <row r="258" spans="2:19" s="83" customFormat="1" ht="15" customHeight="1">
      <c r="B258" s="119" t="s">
        <v>4499</v>
      </c>
      <c r="C258" s="120" t="s">
        <v>4403</v>
      </c>
      <c r="D258" s="121">
        <v>461.60325899999998</v>
      </c>
      <c r="E258" s="88">
        <v>452.55062400000003</v>
      </c>
      <c r="F258" s="88">
        <v>452.55062400000003</v>
      </c>
      <c r="H258" s="91">
        <v>241</v>
      </c>
      <c r="I258" s="91"/>
      <c r="J258" s="91" t="s">
        <v>6085</v>
      </c>
      <c r="K258" s="91">
        <v>1</v>
      </c>
      <c r="L258" s="93" t="s">
        <v>4499</v>
      </c>
      <c r="M258" s="94" t="s">
        <v>4403</v>
      </c>
      <c r="N258" s="92"/>
      <c r="O258" s="92"/>
      <c r="P258" s="92"/>
      <c r="Q258" s="92"/>
      <c r="R258" s="92"/>
      <c r="S258" s="92"/>
    </row>
    <row r="259" spans="2:19" s="83" customFormat="1" ht="15" customHeight="1">
      <c r="B259" s="119" t="s">
        <v>4500</v>
      </c>
      <c r="C259" s="120" t="s">
        <v>4405</v>
      </c>
      <c r="D259" s="121">
        <v>0</v>
      </c>
      <c r="E259" s="88">
        <v>0</v>
      </c>
      <c r="F259" s="88">
        <v>0</v>
      </c>
      <c r="H259" s="91">
        <v>242</v>
      </c>
      <c r="I259" s="91"/>
      <c r="J259" s="91" t="s">
        <v>6085</v>
      </c>
      <c r="K259" s="91">
        <v>1</v>
      </c>
      <c r="L259" s="93" t="s">
        <v>4500</v>
      </c>
      <c r="M259" s="94" t="s">
        <v>4405</v>
      </c>
      <c r="N259" s="92"/>
      <c r="O259" s="92"/>
      <c r="P259" s="92"/>
      <c r="Q259" s="92"/>
      <c r="R259" s="92"/>
      <c r="S259" s="92"/>
    </row>
    <row r="260" spans="2:19" s="83" customFormat="1" ht="15" customHeight="1">
      <c r="B260" s="119" t="s">
        <v>4501</v>
      </c>
      <c r="C260" s="120" t="s">
        <v>4502</v>
      </c>
      <c r="D260" s="121">
        <v>0</v>
      </c>
      <c r="E260" s="88">
        <v>0</v>
      </c>
      <c r="F260" s="88">
        <v>0</v>
      </c>
      <c r="H260" s="91">
        <v>243</v>
      </c>
      <c r="I260" s="91"/>
      <c r="J260" s="91"/>
      <c r="K260" s="91">
        <v>1</v>
      </c>
      <c r="L260" s="93" t="s">
        <v>4501</v>
      </c>
      <c r="M260" s="94" t="s">
        <v>4502</v>
      </c>
      <c r="N260" s="92"/>
      <c r="O260" s="92"/>
      <c r="P260" s="92"/>
      <c r="Q260" s="92"/>
      <c r="R260" s="92"/>
      <c r="S260" s="92"/>
    </row>
    <row r="261" spans="2:19" s="83" customFormat="1" ht="15" customHeight="1">
      <c r="B261" s="119" t="s">
        <v>4503</v>
      </c>
      <c r="C261" s="120" t="s">
        <v>4403</v>
      </c>
      <c r="D261" s="121">
        <v>0</v>
      </c>
      <c r="E261" s="88">
        <v>0</v>
      </c>
      <c r="F261" s="88">
        <v>0</v>
      </c>
      <c r="H261" s="91">
        <v>244</v>
      </c>
      <c r="I261" s="91"/>
      <c r="J261" s="91" t="s">
        <v>6085</v>
      </c>
      <c r="K261" s="91">
        <v>1</v>
      </c>
      <c r="L261" s="93" t="s">
        <v>4503</v>
      </c>
      <c r="M261" s="94" t="s">
        <v>4403</v>
      </c>
      <c r="N261" s="92"/>
      <c r="O261" s="92"/>
      <c r="P261" s="92"/>
      <c r="Q261" s="92"/>
      <c r="R261" s="92"/>
      <c r="S261" s="92"/>
    </row>
    <row r="262" spans="2:19" s="83" customFormat="1" ht="15" customHeight="1">
      <c r="B262" s="119" t="s">
        <v>4504</v>
      </c>
      <c r="C262" s="120" t="s">
        <v>4405</v>
      </c>
      <c r="D262" s="121">
        <v>0</v>
      </c>
      <c r="E262" s="88">
        <v>0</v>
      </c>
      <c r="F262" s="88">
        <v>0</v>
      </c>
      <c r="H262" s="91">
        <v>245</v>
      </c>
      <c r="I262" s="91"/>
      <c r="J262" s="91" t="s">
        <v>6085</v>
      </c>
      <c r="K262" s="91">
        <v>1</v>
      </c>
      <c r="L262" s="93" t="s">
        <v>4504</v>
      </c>
      <c r="M262" s="94" t="s">
        <v>4405</v>
      </c>
      <c r="N262" s="92"/>
      <c r="O262" s="92"/>
      <c r="P262" s="92"/>
      <c r="Q262" s="92"/>
      <c r="R262" s="92"/>
      <c r="S262" s="92"/>
    </row>
    <row r="263" spans="2:19" s="83" customFormat="1" ht="15" customHeight="1">
      <c r="B263" s="119" t="s">
        <v>4505</v>
      </c>
      <c r="C263" s="120" t="s">
        <v>4506</v>
      </c>
      <c r="D263" s="121">
        <v>0</v>
      </c>
      <c r="E263" s="88">
        <v>0</v>
      </c>
      <c r="F263" s="88">
        <v>0</v>
      </c>
      <c r="H263" s="91">
        <v>246</v>
      </c>
      <c r="I263" s="91"/>
      <c r="J263" s="91"/>
      <c r="K263" s="91">
        <v>1</v>
      </c>
      <c r="L263" s="93" t="s">
        <v>4505</v>
      </c>
      <c r="M263" s="94" t="s">
        <v>4506</v>
      </c>
      <c r="N263" s="92"/>
      <c r="O263" s="92"/>
      <c r="P263" s="92"/>
      <c r="Q263" s="92"/>
      <c r="R263" s="92"/>
      <c r="S263" s="92"/>
    </row>
    <row r="264" spans="2:19" s="83" customFormat="1" ht="15" customHeight="1">
      <c r="B264" s="119" t="s">
        <v>4507</v>
      </c>
      <c r="C264" s="120" t="s">
        <v>4508</v>
      </c>
      <c r="D264" s="121">
        <v>0</v>
      </c>
      <c r="E264" s="88">
        <v>0</v>
      </c>
      <c r="F264" s="88">
        <v>0</v>
      </c>
      <c r="H264" s="91">
        <v>247</v>
      </c>
      <c r="I264" s="91"/>
      <c r="J264" s="91"/>
      <c r="K264" s="91">
        <v>1</v>
      </c>
      <c r="L264" s="93" t="s">
        <v>4507</v>
      </c>
      <c r="M264" s="94" t="s">
        <v>4508</v>
      </c>
      <c r="N264" s="92"/>
      <c r="O264" s="92"/>
      <c r="P264" s="92"/>
      <c r="Q264" s="92"/>
      <c r="R264" s="92"/>
      <c r="S264" s="92"/>
    </row>
    <row r="265" spans="2:19" s="83" customFormat="1" ht="15" customHeight="1">
      <c r="B265" s="119" t="s">
        <v>4509</v>
      </c>
      <c r="C265" s="120" t="s">
        <v>4403</v>
      </c>
      <c r="D265" s="121">
        <v>0</v>
      </c>
      <c r="E265" s="88">
        <v>0</v>
      </c>
      <c r="F265" s="88">
        <v>0</v>
      </c>
      <c r="H265" s="91">
        <v>248</v>
      </c>
      <c r="I265" s="91"/>
      <c r="J265" s="91" t="s">
        <v>6085</v>
      </c>
      <c r="K265" s="91">
        <v>1</v>
      </c>
      <c r="L265" s="93" t="s">
        <v>4509</v>
      </c>
      <c r="M265" s="94" t="s">
        <v>4403</v>
      </c>
      <c r="N265" s="92"/>
      <c r="O265" s="92"/>
      <c r="P265" s="92"/>
      <c r="Q265" s="92"/>
      <c r="R265" s="92"/>
      <c r="S265" s="92"/>
    </row>
    <row r="266" spans="2:19" s="83" customFormat="1" ht="15" customHeight="1">
      <c r="B266" s="119" t="s">
        <v>4510</v>
      </c>
      <c r="C266" s="120" t="s">
        <v>4405</v>
      </c>
      <c r="D266" s="121">
        <v>0</v>
      </c>
      <c r="E266" s="88">
        <v>0</v>
      </c>
      <c r="F266" s="88">
        <v>0</v>
      </c>
      <c r="H266" s="91">
        <v>249</v>
      </c>
      <c r="I266" s="91"/>
      <c r="J266" s="91" t="s">
        <v>6085</v>
      </c>
      <c r="K266" s="91">
        <v>1</v>
      </c>
      <c r="L266" s="93" t="s">
        <v>4510</v>
      </c>
      <c r="M266" s="94" t="s">
        <v>4405</v>
      </c>
      <c r="N266" s="92"/>
      <c r="O266" s="92"/>
      <c r="P266" s="92"/>
      <c r="Q266" s="92"/>
      <c r="R266" s="92"/>
      <c r="S266" s="92"/>
    </row>
    <row r="267" spans="2:19" s="83" customFormat="1" ht="15" customHeight="1">
      <c r="B267" s="119" t="s">
        <v>4511</v>
      </c>
      <c r="C267" s="120" t="s">
        <v>4512</v>
      </c>
      <c r="D267" s="121">
        <v>7181.0749290000003</v>
      </c>
      <c r="E267" s="88">
        <v>6538.823883</v>
      </c>
      <c r="F267" s="88">
        <v>6538.823883</v>
      </c>
      <c r="H267" s="91">
        <v>250</v>
      </c>
      <c r="I267" s="91"/>
      <c r="J267" s="91"/>
      <c r="K267" s="91">
        <v>1</v>
      </c>
      <c r="L267" s="93" t="s">
        <v>4511</v>
      </c>
      <c r="M267" s="94" t="s">
        <v>4512</v>
      </c>
      <c r="N267" s="92"/>
      <c r="O267" s="92"/>
      <c r="P267" s="92"/>
      <c r="Q267" s="92"/>
      <c r="R267" s="92"/>
      <c r="S267" s="92"/>
    </row>
    <row r="268" spans="2:19" s="83" customFormat="1" ht="15" customHeight="1">
      <c r="B268" s="119" t="s">
        <v>4513</v>
      </c>
      <c r="C268" s="120" t="s">
        <v>4514</v>
      </c>
      <c r="D268" s="121">
        <v>555.99726299999998</v>
      </c>
      <c r="E268" s="88">
        <v>45.226615000000002</v>
      </c>
      <c r="F268" s="88">
        <v>45.226615000000002</v>
      </c>
      <c r="H268" s="91">
        <v>251</v>
      </c>
      <c r="I268" s="91"/>
      <c r="J268" s="91"/>
      <c r="K268" s="91">
        <v>1</v>
      </c>
      <c r="L268" s="93" t="s">
        <v>4513</v>
      </c>
      <c r="M268" s="94" t="s">
        <v>4514</v>
      </c>
      <c r="N268" s="92"/>
      <c r="O268" s="92"/>
      <c r="P268" s="92"/>
      <c r="Q268" s="92"/>
      <c r="R268" s="92"/>
      <c r="S268" s="92"/>
    </row>
    <row r="269" spans="2:19" s="83" customFormat="1" ht="15" customHeight="1">
      <c r="B269" s="119" t="s">
        <v>4515</v>
      </c>
      <c r="C269" s="120" t="s">
        <v>4223</v>
      </c>
      <c r="D269" s="121">
        <v>0</v>
      </c>
      <c r="E269" s="88">
        <v>0</v>
      </c>
      <c r="F269" s="88">
        <v>0</v>
      </c>
      <c r="H269" s="91">
        <v>252</v>
      </c>
      <c r="I269" s="91"/>
      <c r="J269" s="91" t="s">
        <v>6085</v>
      </c>
      <c r="K269" s="91">
        <v>1</v>
      </c>
      <c r="L269" s="93" t="s">
        <v>4515</v>
      </c>
      <c r="M269" s="94" t="s">
        <v>4223</v>
      </c>
      <c r="N269" s="92"/>
      <c r="O269" s="92"/>
      <c r="P269" s="92"/>
      <c r="Q269" s="92"/>
      <c r="R269" s="92"/>
      <c r="S269" s="92"/>
    </row>
    <row r="270" spans="2:19" s="83" customFormat="1" ht="15" customHeight="1">
      <c r="B270" s="119" t="s">
        <v>4516</v>
      </c>
      <c r="C270" s="120" t="s">
        <v>4517</v>
      </c>
      <c r="D270" s="121">
        <v>0</v>
      </c>
      <c r="E270" s="88">
        <v>0</v>
      </c>
      <c r="F270" s="88">
        <v>0</v>
      </c>
      <c r="H270" s="91">
        <v>253</v>
      </c>
      <c r="I270" s="91"/>
      <c r="J270" s="91"/>
      <c r="K270" s="91">
        <v>1</v>
      </c>
      <c r="L270" s="93" t="s">
        <v>4516</v>
      </c>
      <c r="M270" s="94" t="s">
        <v>4517</v>
      </c>
      <c r="N270" s="92"/>
      <c r="O270" s="92"/>
      <c r="P270" s="92"/>
      <c r="Q270" s="92"/>
      <c r="R270" s="92"/>
      <c r="S270" s="92"/>
    </row>
    <row r="271" spans="2:19" s="83" customFormat="1" ht="15" customHeight="1">
      <c r="B271" s="119" t="s">
        <v>4518</v>
      </c>
      <c r="C271" s="120" t="s">
        <v>4519</v>
      </c>
      <c r="D271" s="121">
        <v>0</v>
      </c>
      <c r="E271" s="88">
        <v>0</v>
      </c>
      <c r="F271" s="88">
        <v>0</v>
      </c>
      <c r="H271" s="91">
        <v>254</v>
      </c>
      <c r="I271" s="91"/>
      <c r="J271" s="91"/>
      <c r="K271" s="91">
        <v>1</v>
      </c>
      <c r="L271" s="93" t="s">
        <v>4518</v>
      </c>
      <c r="M271" s="94" t="s">
        <v>4519</v>
      </c>
      <c r="N271" s="92"/>
      <c r="O271" s="92"/>
      <c r="P271" s="92"/>
      <c r="Q271" s="92"/>
      <c r="R271" s="92"/>
      <c r="S271" s="92"/>
    </row>
    <row r="272" spans="2:19" s="83" customFormat="1" ht="15" customHeight="1">
      <c r="B272" s="122" t="s">
        <v>4520</v>
      </c>
      <c r="C272" s="125" t="s">
        <v>4521</v>
      </c>
      <c r="D272" s="121">
        <v>0</v>
      </c>
      <c r="E272" s="88">
        <v>0</v>
      </c>
      <c r="F272" s="88">
        <v>0</v>
      </c>
      <c r="H272" s="91">
        <v>255</v>
      </c>
      <c r="I272" s="91"/>
      <c r="J272" s="91"/>
      <c r="K272" s="91">
        <v>1</v>
      </c>
      <c r="L272" s="93" t="s">
        <v>4520</v>
      </c>
      <c r="M272" s="94" t="s">
        <v>4521</v>
      </c>
      <c r="N272" s="92"/>
      <c r="O272" s="92"/>
      <c r="P272" s="92"/>
      <c r="Q272" s="92"/>
      <c r="R272" s="92"/>
      <c r="S272" s="92"/>
    </row>
    <row r="273" spans="2:19" s="83" customFormat="1" ht="15" customHeight="1">
      <c r="B273" s="119" t="s">
        <v>4518</v>
      </c>
      <c r="C273" s="120" t="s">
        <v>4223</v>
      </c>
      <c r="D273" s="121">
        <v>0</v>
      </c>
      <c r="E273" s="88">
        <v>0</v>
      </c>
      <c r="F273" s="88">
        <v>0</v>
      </c>
      <c r="H273" s="91">
        <v>256</v>
      </c>
      <c r="I273" s="91"/>
      <c r="J273" s="91" t="s">
        <v>6085</v>
      </c>
      <c r="K273" s="91">
        <v>1</v>
      </c>
      <c r="L273" s="93" t="s">
        <v>4518</v>
      </c>
      <c r="M273" s="94" t="s">
        <v>4223</v>
      </c>
      <c r="N273" s="92"/>
      <c r="O273" s="92"/>
      <c r="P273" s="92"/>
      <c r="Q273" s="92"/>
      <c r="R273" s="92"/>
      <c r="S273" s="92"/>
    </row>
    <row r="274" spans="2:19" s="83" customFormat="1" ht="15" customHeight="1">
      <c r="B274" s="119" t="s">
        <v>4522</v>
      </c>
      <c r="C274" s="120" t="s">
        <v>4523</v>
      </c>
      <c r="D274" s="121">
        <v>0</v>
      </c>
      <c r="E274" s="88">
        <v>0</v>
      </c>
      <c r="F274" s="88">
        <v>0</v>
      </c>
      <c r="H274" s="91">
        <v>257</v>
      </c>
      <c r="I274" s="91"/>
      <c r="J274" s="91"/>
      <c r="K274" s="91">
        <v>1</v>
      </c>
      <c r="L274" s="93" t="s">
        <v>4522</v>
      </c>
      <c r="M274" s="94" t="s">
        <v>4523</v>
      </c>
      <c r="N274" s="92"/>
      <c r="O274" s="92"/>
      <c r="P274" s="92"/>
      <c r="Q274" s="92"/>
      <c r="R274" s="92"/>
      <c r="S274" s="92"/>
    </row>
    <row r="275" spans="2:19" s="83" customFormat="1" ht="15" customHeight="1">
      <c r="B275" s="119" t="s">
        <v>4524</v>
      </c>
      <c r="C275" s="120" t="s">
        <v>4223</v>
      </c>
      <c r="D275" s="121">
        <v>0</v>
      </c>
      <c r="E275" s="88">
        <v>0</v>
      </c>
      <c r="F275" s="88">
        <v>0</v>
      </c>
      <c r="H275" s="91">
        <v>258</v>
      </c>
      <c r="I275" s="91"/>
      <c r="J275" s="91" t="s">
        <v>6085</v>
      </c>
      <c r="K275" s="91">
        <v>1</v>
      </c>
      <c r="L275" s="93" t="s">
        <v>4524</v>
      </c>
      <c r="M275" s="94" t="s">
        <v>4223</v>
      </c>
      <c r="N275" s="92"/>
      <c r="O275" s="92"/>
      <c r="P275" s="92"/>
      <c r="Q275" s="92"/>
      <c r="R275" s="92"/>
      <c r="S275" s="92"/>
    </row>
    <row r="276" spans="2:19" s="83" customFormat="1" ht="15" customHeight="1">
      <c r="B276" s="119" t="s">
        <v>4525</v>
      </c>
      <c r="C276" s="120" t="s">
        <v>4526</v>
      </c>
      <c r="D276" s="121">
        <v>0</v>
      </c>
      <c r="E276" s="88">
        <v>0</v>
      </c>
      <c r="F276" s="88">
        <v>0</v>
      </c>
      <c r="H276" s="91">
        <v>259</v>
      </c>
      <c r="I276" s="91"/>
      <c r="J276" s="91"/>
      <c r="K276" s="91">
        <v>1</v>
      </c>
      <c r="L276" s="93" t="s">
        <v>4525</v>
      </c>
      <c r="M276" s="94" t="s">
        <v>4526</v>
      </c>
      <c r="N276" s="92"/>
      <c r="O276" s="92"/>
      <c r="P276" s="92"/>
      <c r="Q276" s="92"/>
      <c r="R276" s="92"/>
      <c r="S276" s="92"/>
    </row>
    <row r="277" spans="2:19" s="83" customFormat="1" ht="15" customHeight="1">
      <c r="B277" s="119" t="s">
        <v>4527</v>
      </c>
      <c r="C277" s="120" t="s">
        <v>4528</v>
      </c>
      <c r="D277" s="121">
        <v>0</v>
      </c>
      <c r="E277" s="88">
        <v>0</v>
      </c>
      <c r="F277" s="88">
        <v>0</v>
      </c>
      <c r="H277" s="91">
        <v>260</v>
      </c>
      <c r="I277" s="91"/>
      <c r="J277" s="91"/>
      <c r="K277" s="91">
        <v>1</v>
      </c>
      <c r="L277" s="93" t="s">
        <v>4527</v>
      </c>
      <c r="M277" s="94" t="s">
        <v>4528</v>
      </c>
      <c r="N277" s="92"/>
      <c r="O277" s="92"/>
      <c r="P277" s="92"/>
      <c r="Q277" s="92"/>
      <c r="R277" s="92"/>
      <c r="S277" s="92"/>
    </row>
    <row r="278" spans="2:19" s="83" customFormat="1" ht="15" customHeight="1">
      <c r="B278" s="119" t="s">
        <v>4529</v>
      </c>
      <c r="C278" s="120" t="s">
        <v>4530</v>
      </c>
      <c r="D278" s="121">
        <v>21.592192000000001</v>
      </c>
      <c r="E278" s="88">
        <v>26.227314</v>
      </c>
      <c r="F278" s="88">
        <v>26.227314</v>
      </c>
      <c r="H278" s="91">
        <v>261</v>
      </c>
      <c r="I278" s="91"/>
      <c r="J278" s="91"/>
      <c r="K278" s="91">
        <v>1</v>
      </c>
      <c r="L278" s="93" t="s">
        <v>4529</v>
      </c>
      <c r="M278" s="94" t="s">
        <v>4530</v>
      </c>
      <c r="N278" s="92"/>
      <c r="O278" s="92"/>
      <c r="P278" s="92"/>
      <c r="Q278" s="92"/>
      <c r="R278" s="92"/>
      <c r="S278" s="92"/>
    </row>
    <row r="279" spans="2:19" s="83" customFormat="1" ht="15" customHeight="1">
      <c r="B279" s="119" t="s">
        <v>4531</v>
      </c>
      <c r="C279" s="120" t="s">
        <v>4532</v>
      </c>
      <c r="D279" s="121">
        <v>0</v>
      </c>
      <c r="E279" s="88">
        <v>0</v>
      </c>
      <c r="F279" s="88">
        <v>0</v>
      </c>
      <c r="H279" s="91">
        <v>262</v>
      </c>
      <c r="I279" s="91"/>
      <c r="J279" s="91"/>
      <c r="K279" s="91">
        <v>1</v>
      </c>
      <c r="L279" s="93" t="s">
        <v>4531</v>
      </c>
      <c r="M279" s="94" t="s">
        <v>4532</v>
      </c>
      <c r="N279" s="92"/>
      <c r="O279" s="92"/>
      <c r="P279" s="92"/>
      <c r="Q279" s="92"/>
      <c r="R279" s="92"/>
      <c r="S279" s="92"/>
    </row>
    <row r="280" spans="2:19" s="83" customFormat="1" ht="15" customHeight="1">
      <c r="B280" s="119" t="s">
        <v>4533</v>
      </c>
      <c r="C280" s="120" t="s">
        <v>4534</v>
      </c>
      <c r="D280" s="121">
        <v>0</v>
      </c>
      <c r="E280" s="88">
        <v>0</v>
      </c>
      <c r="F280" s="88">
        <v>0</v>
      </c>
      <c r="H280" s="91">
        <v>263</v>
      </c>
      <c r="I280" s="91"/>
      <c r="J280" s="91" t="s">
        <v>6085</v>
      </c>
      <c r="K280" s="91">
        <v>1</v>
      </c>
      <c r="L280" s="93" t="s">
        <v>4533</v>
      </c>
      <c r="M280" s="94" t="s">
        <v>4534</v>
      </c>
      <c r="N280" s="92"/>
      <c r="O280" s="92"/>
      <c r="P280" s="92"/>
      <c r="Q280" s="92"/>
      <c r="R280" s="92"/>
      <c r="S280" s="92"/>
    </row>
    <row r="281" spans="2:19" s="83" customFormat="1" ht="15" customHeight="1">
      <c r="B281" s="119" t="s">
        <v>4535</v>
      </c>
      <c r="C281" s="120" t="s">
        <v>4223</v>
      </c>
      <c r="D281" s="121">
        <v>0</v>
      </c>
      <c r="E281" s="88">
        <v>0</v>
      </c>
      <c r="F281" s="88">
        <v>0</v>
      </c>
      <c r="H281" s="91">
        <v>264</v>
      </c>
      <c r="I281" s="91"/>
      <c r="J281" s="91" t="s">
        <v>6085</v>
      </c>
      <c r="K281" s="91">
        <v>1</v>
      </c>
      <c r="L281" s="93" t="s">
        <v>4535</v>
      </c>
      <c r="M281" s="94" t="s">
        <v>4223</v>
      </c>
      <c r="N281" s="92"/>
      <c r="O281" s="92"/>
      <c r="P281" s="92"/>
      <c r="Q281" s="92"/>
      <c r="R281" s="92"/>
      <c r="S281" s="92"/>
    </row>
    <row r="282" spans="2:19" s="83" customFormat="1" ht="15" customHeight="1">
      <c r="B282" s="119" t="s">
        <v>4536</v>
      </c>
      <c r="C282" s="120" t="s">
        <v>4225</v>
      </c>
      <c r="D282" s="121">
        <v>0</v>
      </c>
      <c r="E282" s="88">
        <v>0</v>
      </c>
      <c r="F282" s="88">
        <v>0</v>
      </c>
      <c r="H282" s="91">
        <v>265</v>
      </c>
      <c r="I282" s="91"/>
      <c r="J282" s="91" t="s">
        <v>6085</v>
      </c>
      <c r="K282" s="91">
        <v>1</v>
      </c>
      <c r="L282" s="93" t="s">
        <v>4536</v>
      </c>
      <c r="M282" s="94" t="s">
        <v>4225</v>
      </c>
      <c r="N282" s="92"/>
      <c r="O282" s="92"/>
      <c r="P282" s="92"/>
      <c r="Q282" s="92"/>
      <c r="R282" s="92"/>
      <c r="S282" s="92"/>
    </row>
    <row r="283" spans="2:19" s="83" customFormat="1" ht="15" customHeight="1">
      <c r="B283" s="119" t="s">
        <v>4537</v>
      </c>
      <c r="C283" s="120" t="s">
        <v>4538</v>
      </c>
      <c r="D283" s="121">
        <v>0</v>
      </c>
      <c r="E283" s="88">
        <v>0</v>
      </c>
      <c r="F283" s="88">
        <v>0</v>
      </c>
      <c r="H283" s="91">
        <v>266</v>
      </c>
      <c r="I283" s="91"/>
      <c r="J283" s="91"/>
      <c r="K283" s="91">
        <v>1</v>
      </c>
      <c r="L283" s="93" t="s">
        <v>4537</v>
      </c>
      <c r="M283" s="94" t="s">
        <v>4538</v>
      </c>
      <c r="N283" s="92"/>
      <c r="O283" s="92"/>
      <c r="P283" s="92"/>
      <c r="Q283" s="92"/>
      <c r="R283" s="92"/>
      <c r="S283" s="92"/>
    </row>
    <row r="284" spans="2:19" s="83" customFormat="1" ht="15" customHeight="1">
      <c r="B284" s="119" t="s">
        <v>4539</v>
      </c>
      <c r="C284" s="120" t="s">
        <v>4223</v>
      </c>
      <c r="D284" s="121">
        <v>0</v>
      </c>
      <c r="E284" s="88">
        <v>0</v>
      </c>
      <c r="F284" s="88">
        <v>0</v>
      </c>
      <c r="H284" s="91">
        <v>267</v>
      </c>
      <c r="I284" s="91"/>
      <c r="J284" s="91" t="s">
        <v>6085</v>
      </c>
      <c r="K284" s="91">
        <v>1</v>
      </c>
      <c r="L284" s="93" t="s">
        <v>4539</v>
      </c>
      <c r="M284" s="94" t="s">
        <v>4223</v>
      </c>
      <c r="N284" s="92"/>
      <c r="O284" s="92"/>
      <c r="P284" s="92"/>
      <c r="Q284" s="92"/>
      <c r="R284" s="92"/>
      <c r="S284" s="92"/>
    </row>
    <row r="285" spans="2:19" s="83" customFormat="1" ht="15" customHeight="1">
      <c r="B285" s="119" t="s">
        <v>4540</v>
      </c>
      <c r="C285" s="120" t="s">
        <v>4225</v>
      </c>
      <c r="D285" s="121">
        <v>0</v>
      </c>
      <c r="E285" s="88">
        <v>0</v>
      </c>
      <c r="F285" s="88">
        <v>0</v>
      </c>
      <c r="H285" s="91">
        <v>268</v>
      </c>
      <c r="I285" s="91"/>
      <c r="J285" s="91" t="s">
        <v>6085</v>
      </c>
      <c r="K285" s="91">
        <v>1</v>
      </c>
      <c r="L285" s="93" t="s">
        <v>4540</v>
      </c>
      <c r="M285" s="94" t="s">
        <v>4225</v>
      </c>
      <c r="N285" s="92"/>
      <c r="O285" s="92"/>
      <c r="P285" s="92"/>
      <c r="Q285" s="92"/>
      <c r="R285" s="92"/>
      <c r="S285" s="92"/>
    </row>
    <row r="286" spans="2:19" s="83" customFormat="1" ht="15" customHeight="1">
      <c r="B286" s="119" t="s">
        <v>4541</v>
      </c>
      <c r="C286" s="120" t="s">
        <v>4542</v>
      </c>
      <c r="D286" s="121">
        <v>0</v>
      </c>
      <c r="E286" s="88">
        <v>0</v>
      </c>
      <c r="F286" s="88">
        <v>0</v>
      </c>
      <c r="H286" s="91">
        <v>269</v>
      </c>
      <c r="I286" s="91"/>
      <c r="J286" s="91"/>
      <c r="K286" s="91">
        <v>1</v>
      </c>
      <c r="L286" s="93" t="s">
        <v>4541</v>
      </c>
      <c r="M286" s="94" t="s">
        <v>4542</v>
      </c>
      <c r="N286" s="92"/>
      <c r="O286" s="92"/>
      <c r="P286" s="92"/>
      <c r="Q286" s="92"/>
      <c r="R286" s="92"/>
      <c r="S286" s="92"/>
    </row>
    <row r="287" spans="2:19" s="83" customFormat="1" ht="15" customHeight="1">
      <c r="B287" s="119" t="s">
        <v>4543</v>
      </c>
      <c r="C287" s="120" t="s">
        <v>4223</v>
      </c>
      <c r="D287" s="121">
        <v>0</v>
      </c>
      <c r="E287" s="88">
        <v>0</v>
      </c>
      <c r="F287" s="88">
        <v>0</v>
      </c>
      <c r="H287" s="91">
        <v>270</v>
      </c>
      <c r="I287" s="91"/>
      <c r="J287" s="91" t="s">
        <v>6085</v>
      </c>
      <c r="K287" s="91">
        <v>1</v>
      </c>
      <c r="L287" s="93" t="s">
        <v>4543</v>
      </c>
      <c r="M287" s="94" t="s">
        <v>4223</v>
      </c>
      <c r="N287" s="92"/>
      <c r="O287" s="92"/>
      <c r="P287" s="92"/>
      <c r="Q287" s="92"/>
      <c r="R287" s="92"/>
      <c r="S287" s="92"/>
    </row>
    <row r="288" spans="2:19" s="83" customFormat="1" ht="15" customHeight="1">
      <c r="B288" s="119" t="s">
        <v>4544</v>
      </c>
      <c r="C288" s="120" t="s">
        <v>4225</v>
      </c>
      <c r="D288" s="121">
        <v>0</v>
      </c>
      <c r="E288" s="88">
        <v>0</v>
      </c>
      <c r="F288" s="88">
        <v>0</v>
      </c>
      <c r="H288" s="91">
        <v>271</v>
      </c>
      <c r="I288" s="91"/>
      <c r="J288" s="91" t="s">
        <v>6085</v>
      </c>
      <c r="K288" s="91">
        <v>1</v>
      </c>
      <c r="L288" s="93" t="s">
        <v>4544</v>
      </c>
      <c r="M288" s="94" t="s">
        <v>4225</v>
      </c>
      <c r="N288" s="92"/>
      <c r="O288" s="92"/>
      <c r="P288" s="92"/>
      <c r="Q288" s="92"/>
      <c r="R288" s="92"/>
      <c r="S288" s="92"/>
    </row>
    <row r="289" spans="2:19" s="83" customFormat="1" ht="15" customHeight="1">
      <c r="B289" s="119" t="s">
        <v>4545</v>
      </c>
      <c r="C289" s="120" t="s">
        <v>4546</v>
      </c>
      <c r="D289" s="121">
        <v>6603.4854740000001</v>
      </c>
      <c r="E289" s="88">
        <v>6467.3699539999998</v>
      </c>
      <c r="F289" s="88">
        <v>6467.3699539999998</v>
      </c>
      <c r="H289" s="91">
        <v>272</v>
      </c>
      <c r="I289" s="91"/>
      <c r="J289" s="91"/>
      <c r="K289" s="91">
        <v>1</v>
      </c>
      <c r="L289" s="93" t="s">
        <v>4545</v>
      </c>
      <c r="M289" s="94" t="s">
        <v>4546</v>
      </c>
      <c r="N289" s="92"/>
      <c r="O289" s="92"/>
      <c r="P289" s="92"/>
      <c r="Q289" s="92"/>
      <c r="R289" s="92"/>
      <c r="S289" s="92"/>
    </row>
    <row r="290" spans="2:19" s="83" customFormat="1" ht="15" customHeight="1">
      <c r="B290" s="119" t="s">
        <v>4547</v>
      </c>
      <c r="C290" s="120" t="s">
        <v>4223</v>
      </c>
      <c r="D290" s="121">
        <v>0</v>
      </c>
      <c r="E290" s="88">
        <v>0</v>
      </c>
      <c r="F290" s="88">
        <v>0</v>
      </c>
      <c r="H290" s="91">
        <v>273</v>
      </c>
      <c r="I290" s="91"/>
      <c r="J290" s="91" t="s">
        <v>6085</v>
      </c>
      <c r="K290" s="91">
        <v>1</v>
      </c>
      <c r="L290" s="93" t="s">
        <v>4547</v>
      </c>
      <c r="M290" s="94" t="s">
        <v>4223</v>
      </c>
      <c r="N290" s="92"/>
      <c r="O290" s="92"/>
      <c r="P290" s="92"/>
      <c r="Q290" s="92"/>
      <c r="R290" s="92"/>
      <c r="S290" s="92"/>
    </row>
    <row r="291" spans="2:19" s="83" customFormat="1" ht="15" customHeight="1">
      <c r="B291" s="119" t="s">
        <v>4548</v>
      </c>
      <c r="C291" s="120" t="s">
        <v>4549</v>
      </c>
      <c r="D291" s="121">
        <v>0</v>
      </c>
      <c r="E291" s="88">
        <v>0</v>
      </c>
      <c r="F291" s="88">
        <v>0</v>
      </c>
      <c r="H291" s="91">
        <v>274</v>
      </c>
      <c r="I291" s="91"/>
      <c r="J291" s="91"/>
      <c r="K291" s="91">
        <v>1</v>
      </c>
      <c r="L291" s="93" t="s">
        <v>4548</v>
      </c>
      <c r="M291" s="94" t="s">
        <v>4549</v>
      </c>
      <c r="N291" s="92"/>
      <c r="O291" s="92"/>
      <c r="P291" s="92"/>
      <c r="Q291" s="92"/>
      <c r="R291" s="92"/>
      <c r="S291" s="92"/>
    </row>
    <row r="292" spans="2:19" s="83" customFormat="1" ht="15" customHeight="1">
      <c r="B292" s="119" t="s">
        <v>4550</v>
      </c>
      <c r="C292" s="120" t="s">
        <v>4223</v>
      </c>
      <c r="D292" s="121">
        <v>0</v>
      </c>
      <c r="E292" s="88">
        <v>0</v>
      </c>
      <c r="F292" s="88">
        <v>0</v>
      </c>
      <c r="H292" s="91">
        <v>275</v>
      </c>
      <c r="I292" s="91"/>
      <c r="J292" s="91" t="s">
        <v>6085</v>
      </c>
      <c r="K292" s="91">
        <v>1</v>
      </c>
      <c r="L292" s="93" t="s">
        <v>4550</v>
      </c>
      <c r="M292" s="94" t="s">
        <v>4223</v>
      </c>
      <c r="N292" s="92"/>
      <c r="O292" s="92"/>
      <c r="P292" s="92"/>
      <c r="Q292" s="92"/>
      <c r="R292" s="92"/>
      <c r="S292" s="92"/>
    </row>
    <row r="293" spans="2:19" s="83" customFormat="1" ht="15" customHeight="1">
      <c r="B293" s="119" t="s">
        <v>4551</v>
      </c>
      <c r="C293" s="120" t="s">
        <v>4552</v>
      </c>
      <c r="D293" s="121">
        <v>0</v>
      </c>
      <c r="E293" s="88">
        <v>0</v>
      </c>
      <c r="F293" s="88">
        <v>0</v>
      </c>
      <c r="H293" s="91">
        <v>276</v>
      </c>
      <c r="I293" s="91"/>
      <c r="J293" s="91"/>
      <c r="K293" s="91">
        <v>1</v>
      </c>
      <c r="L293" s="93" t="s">
        <v>4551</v>
      </c>
      <c r="M293" s="94" t="s">
        <v>4552</v>
      </c>
      <c r="N293" s="92"/>
      <c r="O293" s="92"/>
      <c r="P293" s="92"/>
      <c r="Q293" s="92"/>
      <c r="R293" s="92"/>
      <c r="S293" s="92"/>
    </row>
    <row r="294" spans="2:19" s="83" customFormat="1" ht="15" customHeight="1">
      <c r="B294" s="119" t="s">
        <v>4553</v>
      </c>
      <c r="C294" s="120" t="s">
        <v>4223</v>
      </c>
      <c r="D294" s="121">
        <v>0</v>
      </c>
      <c r="E294" s="88">
        <v>0</v>
      </c>
      <c r="F294" s="88">
        <v>0</v>
      </c>
      <c r="H294" s="91">
        <v>277</v>
      </c>
      <c r="I294" s="91"/>
      <c r="J294" s="91" t="s">
        <v>6085</v>
      </c>
      <c r="K294" s="91">
        <v>1</v>
      </c>
      <c r="L294" s="93" t="s">
        <v>4553</v>
      </c>
      <c r="M294" s="94" t="s">
        <v>4223</v>
      </c>
      <c r="N294" s="92"/>
      <c r="O294" s="92"/>
      <c r="P294" s="92"/>
      <c r="Q294" s="92"/>
      <c r="R294" s="92"/>
      <c r="S294" s="92"/>
    </row>
    <row r="295" spans="2:19" s="83" customFormat="1" ht="15" customHeight="1">
      <c r="B295" s="119" t="s">
        <v>4554</v>
      </c>
      <c r="C295" s="120" t="s">
        <v>4555</v>
      </c>
      <c r="D295" s="121">
        <v>0</v>
      </c>
      <c r="E295" s="88">
        <v>0</v>
      </c>
      <c r="F295" s="88">
        <v>0</v>
      </c>
      <c r="H295" s="91">
        <v>278</v>
      </c>
      <c r="I295" s="91"/>
      <c r="J295" s="91"/>
      <c r="K295" s="91">
        <v>1</v>
      </c>
      <c r="L295" s="93" t="s">
        <v>4554</v>
      </c>
      <c r="M295" s="94" t="s">
        <v>4555</v>
      </c>
      <c r="N295" s="92"/>
      <c r="O295" s="92"/>
      <c r="P295" s="92"/>
      <c r="Q295" s="92"/>
      <c r="R295" s="92"/>
      <c r="S295" s="92"/>
    </row>
    <row r="296" spans="2:19" s="83" customFormat="1" ht="15" customHeight="1">
      <c r="B296" s="119" t="s">
        <v>4556</v>
      </c>
      <c r="C296" s="120" t="s">
        <v>4223</v>
      </c>
      <c r="D296" s="121">
        <v>0</v>
      </c>
      <c r="E296" s="88">
        <v>0</v>
      </c>
      <c r="F296" s="88">
        <v>0</v>
      </c>
      <c r="H296" s="91">
        <v>279</v>
      </c>
      <c r="I296" s="91"/>
      <c r="J296" s="91" t="s">
        <v>6085</v>
      </c>
      <c r="K296" s="91">
        <v>1</v>
      </c>
      <c r="L296" s="93" t="s">
        <v>4556</v>
      </c>
      <c r="M296" s="94" t="s">
        <v>4223</v>
      </c>
      <c r="N296" s="92"/>
      <c r="O296" s="92"/>
      <c r="P296" s="92"/>
      <c r="Q296" s="92"/>
      <c r="R296" s="92"/>
      <c r="S296" s="92"/>
    </row>
    <row r="297" spans="2:19" s="83" customFormat="1" ht="15" customHeight="1">
      <c r="B297" s="119" t="s">
        <v>4557</v>
      </c>
      <c r="C297" s="120" t="s">
        <v>4558</v>
      </c>
      <c r="D297" s="121">
        <v>0</v>
      </c>
      <c r="E297" s="88">
        <v>0</v>
      </c>
      <c r="F297" s="88">
        <v>0</v>
      </c>
      <c r="H297" s="91">
        <v>280</v>
      </c>
      <c r="I297" s="91"/>
      <c r="J297" s="91"/>
      <c r="K297" s="91">
        <v>1</v>
      </c>
      <c r="L297" s="93" t="s">
        <v>4557</v>
      </c>
      <c r="M297" s="94" t="s">
        <v>4558</v>
      </c>
      <c r="N297" s="92"/>
      <c r="O297" s="92"/>
      <c r="P297" s="92"/>
      <c r="Q297" s="92"/>
      <c r="R297" s="92"/>
      <c r="S297" s="92"/>
    </row>
    <row r="298" spans="2:19" s="83" customFormat="1" ht="15" customHeight="1">
      <c r="B298" s="119" t="s">
        <v>4559</v>
      </c>
      <c r="C298" s="120" t="s">
        <v>4223</v>
      </c>
      <c r="D298" s="121">
        <v>0</v>
      </c>
      <c r="E298" s="88">
        <v>0</v>
      </c>
      <c r="F298" s="88">
        <v>0</v>
      </c>
      <c r="H298" s="91">
        <v>281</v>
      </c>
      <c r="I298" s="91"/>
      <c r="J298" s="91" t="s">
        <v>6085</v>
      </c>
      <c r="K298" s="91">
        <v>1</v>
      </c>
      <c r="L298" s="93" t="s">
        <v>4559</v>
      </c>
      <c r="M298" s="94" t="s">
        <v>4223</v>
      </c>
      <c r="N298" s="92"/>
      <c r="O298" s="92"/>
      <c r="P298" s="92"/>
      <c r="Q298" s="92"/>
      <c r="R298" s="92"/>
      <c r="S298" s="92"/>
    </row>
    <row r="299" spans="2:19" s="83" customFormat="1" ht="15" customHeight="1">
      <c r="B299" s="119" t="s">
        <v>4560</v>
      </c>
      <c r="C299" s="120" t="s">
        <v>4561</v>
      </c>
      <c r="D299" s="121">
        <v>0</v>
      </c>
      <c r="E299" s="88">
        <v>0</v>
      </c>
      <c r="F299" s="88">
        <v>0</v>
      </c>
      <c r="H299" s="91">
        <v>282</v>
      </c>
      <c r="I299" s="91"/>
      <c r="J299" s="91"/>
      <c r="K299" s="91">
        <v>1</v>
      </c>
      <c r="L299" s="93" t="s">
        <v>4560</v>
      </c>
      <c r="M299" s="94" t="s">
        <v>4561</v>
      </c>
      <c r="N299" s="92"/>
      <c r="O299" s="92"/>
      <c r="P299" s="92"/>
      <c r="Q299" s="92"/>
      <c r="R299" s="92"/>
      <c r="S299" s="92"/>
    </row>
    <row r="300" spans="2:19" s="83" customFormat="1" ht="15" customHeight="1">
      <c r="B300" s="119" t="s">
        <v>4562</v>
      </c>
      <c r="C300" s="120" t="s">
        <v>4563</v>
      </c>
      <c r="D300" s="121">
        <v>0</v>
      </c>
      <c r="E300" s="88">
        <v>0</v>
      </c>
      <c r="F300" s="88">
        <v>0</v>
      </c>
      <c r="H300" s="91">
        <v>283</v>
      </c>
      <c r="I300" s="91"/>
      <c r="J300" s="91"/>
      <c r="K300" s="91">
        <v>1</v>
      </c>
      <c r="L300" s="93" t="s">
        <v>4562</v>
      </c>
      <c r="M300" s="94" t="s">
        <v>4563</v>
      </c>
      <c r="N300" s="92"/>
      <c r="O300" s="92"/>
      <c r="P300" s="92"/>
      <c r="Q300" s="92"/>
      <c r="R300" s="92"/>
      <c r="S300" s="92"/>
    </row>
    <row r="301" spans="2:19" s="83" customFormat="1" ht="15" customHeight="1">
      <c r="B301" s="119" t="s">
        <v>4564</v>
      </c>
      <c r="C301" s="120" t="s">
        <v>4565</v>
      </c>
      <c r="D301" s="121">
        <v>0</v>
      </c>
      <c r="E301" s="88">
        <v>0</v>
      </c>
      <c r="F301" s="88">
        <v>0</v>
      </c>
      <c r="H301" s="91">
        <v>284</v>
      </c>
      <c r="I301" s="91"/>
      <c r="J301" s="91"/>
      <c r="K301" s="91">
        <v>1</v>
      </c>
      <c r="L301" s="93" t="s">
        <v>4564</v>
      </c>
      <c r="M301" s="94" t="s">
        <v>4565</v>
      </c>
      <c r="N301" s="92"/>
      <c r="O301" s="92"/>
      <c r="P301" s="92"/>
      <c r="Q301" s="92"/>
      <c r="R301" s="92"/>
      <c r="S301" s="92"/>
    </row>
    <row r="302" spans="2:19" s="83" customFormat="1" ht="15" customHeight="1">
      <c r="B302" s="119" t="s">
        <v>4566</v>
      </c>
      <c r="C302" s="120" t="s">
        <v>4567</v>
      </c>
      <c r="D302" s="121">
        <v>0</v>
      </c>
      <c r="E302" s="88">
        <v>0</v>
      </c>
      <c r="F302" s="88">
        <v>0</v>
      </c>
      <c r="H302" s="91">
        <v>285</v>
      </c>
      <c r="I302" s="91"/>
      <c r="J302" s="91"/>
      <c r="K302" s="91">
        <v>1</v>
      </c>
      <c r="L302" s="93" t="s">
        <v>4566</v>
      </c>
      <c r="M302" s="94" t="s">
        <v>4567</v>
      </c>
      <c r="N302" s="92"/>
      <c r="O302" s="92"/>
      <c r="P302" s="92"/>
      <c r="Q302" s="92"/>
      <c r="R302" s="92"/>
      <c r="S302" s="92"/>
    </row>
    <row r="303" spans="2:19" s="83" customFormat="1" ht="15" customHeight="1">
      <c r="B303" s="119" t="s">
        <v>4568</v>
      </c>
      <c r="C303" s="120" t="s">
        <v>4569</v>
      </c>
      <c r="D303" s="121">
        <v>149.109993</v>
      </c>
      <c r="E303" s="88">
        <v>179.88799299999999</v>
      </c>
      <c r="F303" s="88">
        <v>179.88799299999999</v>
      </c>
      <c r="H303" s="91">
        <v>286</v>
      </c>
      <c r="I303" s="91"/>
      <c r="J303" s="91"/>
      <c r="K303" s="91">
        <v>1</v>
      </c>
      <c r="L303" s="93" t="s">
        <v>4568</v>
      </c>
      <c r="M303" s="94" t="s">
        <v>4569</v>
      </c>
      <c r="N303" s="92"/>
      <c r="O303" s="92"/>
      <c r="P303" s="92"/>
      <c r="Q303" s="92"/>
      <c r="R303" s="92"/>
      <c r="S303" s="92"/>
    </row>
    <row r="304" spans="2:19" s="83" customFormat="1" ht="15" customHeight="1">
      <c r="B304" s="119" t="s">
        <v>4570</v>
      </c>
      <c r="C304" s="120" t="s">
        <v>4571</v>
      </c>
      <c r="D304" s="121">
        <v>149.109993</v>
      </c>
      <c r="E304" s="88">
        <v>179.88799299999999</v>
      </c>
      <c r="F304" s="88">
        <v>179.88799299999999</v>
      </c>
      <c r="H304" s="91">
        <v>287</v>
      </c>
      <c r="I304" s="91"/>
      <c r="J304" s="91"/>
      <c r="K304" s="91">
        <v>1</v>
      </c>
      <c r="L304" s="93" t="s">
        <v>4570</v>
      </c>
      <c r="M304" s="94" t="s">
        <v>4571</v>
      </c>
      <c r="N304" s="92"/>
      <c r="O304" s="92"/>
      <c r="P304" s="92"/>
      <c r="Q304" s="92"/>
      <c r="R304" s="92"/>
      <c r="S304" s="92"/>
    </row>
    <row r="305" spans="2:19" s="83" customFormat="1" ht="15" customHeight="1">
      <c r="B305" s="119" t="s">
        <v>4572</v>
      </c>
      <c r="C305" s="120" t="s">
        <v>4573</v>
      </c>
      <c r="D305" s="121">
        <v>0</v>
      </c>
      <c r="E305" s="88">
        <v>0</v>
      </c>
      <c r="F305" s="88">
        <v>0</v>
      </c>
      <c r="H305" s="91">
        <v>288</v>
      </c>
      <c r="I305" s="91"/>
      <c r="J305" s="91"/>
      <c r="K305" s="91">
        <v>1</v>
      </c>
      <c r="L305" s="93" t="s">
        <v>4572</v>
      </c>
      <c r="M305" s="94" t="s">
        <v>4573</v>
      </c>
      <c r="N305" s="92"/>
      <c r="O305" s="92"/>
      <c r="P305" s="92"/>
      <c r="Q305" s="92"/>
      <c r="R305" s="92"/>
      <c r="S305" s="92"/>
    </row>
    <row r="306" spans="2:19" s="83" customFormat="1" ht="15" customHeight="1">
      <c r="B306" s="119" t="s">
        <v>4574</v>
      </c>
      <c r="C306" s="120" t="s">
        <v>4575</v>
      </c>
      <c r="D306" s="121">
        <v>0</v>
      </c>
      <c r="E306" s="88">
        <v>0</v>
      </c>
      <c r="F306" s="88">
        <v>0</v>
      </c>
      <c r="H306" s="91">
        <v>289</v>
      </c>
      <c r="I306" s="91"/>
      <c r="J306" s="91"/>
      <c r="K306" s="91">
        <v>1</v>
      </c>
      <c r="L306" s="93" t="s">
        <v>4574</v>
      </c>
      <c r="M306" s="94" t="s">
        <v>4575</v>
      </c>
      <c r="N306" s="92"/>
      <c r="O306" s="92"/>
      <c r="P306" s="92"/>
      <c r="Q306" s="92"/>
      <c r="R306" s="92"/>
      <c r="S306" s="92"/>
    </row>
    <row r="307" spans="2:19" s="83" customFormat="1" ht="15" customHeight="1">
      <c r="B307" s="119" t="s">
        <v>4576</v>
      </c>
      <c r="C307" s="120" t="s">
        <v>4577</v>
      </c>
      <c r="D307" s="121">
        <v>0</v>
      </c>
      <c r="E307" s="88">
        <v>0</v>
      </c>
      <c r="F307" s="88">
        <v>0</v>
      </c>
      <c r="H307" s="91">
        <v>290</v>
      </c>
      <c r="I307" s="91"/>
      <c r="J307" s="91"/>
      <c r="K307" s="91">
        <v>1</v>
      </c>
      <c r="L307" s="93" t="s">
        <v>4576</v>
      </c>
      <c r="M307" s="94" t="s">
        <v>4577</v>
      </c>
      <c r="N307" s="92"/>
      <c r="O307" s="92"/>
      <c r="P307" s="92"/>
      <c r="Q307" s="92"/>
      <c r="R307" s="92"/>
      <c r="S307" s="92"/>
    </row>
    <row r="308" spans="2:19" s="83" customFormat="1" ht="15" customHeight="1">
      <c r="B308" s="119" t="s">
        <v>4578</v>
      </c>
      <c r="C308" s="120" t="s">
        <v>4579</v>
      </c>
      <c r="D308" s="121">
        <v>0</v>
      </c>
      <c r="E308" s="88">
        <v>0</v>
      </c>
      <c r="F308" s="88">
        <v>0</v>
      </c>
      <c r="H308" s="91">
        <v>291</v>
      </c>
      <c r="I308" s="91"/>
      <c r="J308" s="91"/>
      <c r="K308" s="91">
        <v>1</v>
      </c>
      <c r="L308" s="93" t="s">
        <v>4578</v>
      </c>
      <c r="M308" s="94" t="s">
        <v>4579</v>
      </c>
      <c r="N308" s="92"/>
      <c r="O308" s="92"/>
      <c r="P308" s="92"/>
      <c r="Q308" s="92"/>
      <c r="R308" s="92"/>
      <c r="S308" s="92"/>
    </row>
    <row r="309" spans="2:19" s="83" customFormat="1" ht="15" customHeight="1">
      <c r="B309" s="119" t="s">
        <v>4580</v>
      </c>
      <c r="C309" s="120" t="s">
        <v>4581</v>
      </c>
      <c r="D309" s="121">
        <v>0</v>
      </c>
      <c r="E309" s="88">
        <v>0</v>
      </c>
      <c r="F309" s="88">
        <v>0</v>
      </c>
      <c r="H309" s="91">
        <v>292</v>
      </c>
      <c r="I309" s="91"/>
      <c r="J309" s="91"/>
      <c r="K309" s="91">
        <v>1</v>
      </c>
      <c r="L309" s="93" t="s">
        <v>4580</v>
      </c>
      <c r="M309" s="94" t="s">
        <v>4581</v>
      </c>
      <c r="N309" s="92"/>
      <c r="O309" s="92"/>
      <c r="P309" s="92"/>
      <c r="Q309" s="92"/>
      <c r="R309" s="92"/>
      <c r="S309" s="92"/>
    </row>
    <row r="310" spans="2:19" s="83" customFormat="1" ht="15" customHeight="1">
      <c r="B310" s="119" t="s">
        <v>4582</v>
      </c>
      <c r="C310" s="120" t="s">
        <v>4583</v>
      </c>
      <c r="D310" s="121">
        <v>6454.375481</v>
      </c>
      <c r="E310" s="88">
        <v>6287.4819610000004</v>
      </c>
      <c r="F310" s="88">
        <v>6287.4819610000004</v>
      </c>
      <c r="H310" s="91">
        <v>293</v>
      </c>
      <c r="I310" s="91"/>
      <c r="J310" s="91"/>
      <c r="K310" s="91">
        <v>1</v>
      </c>
      <c r="L310" s="93" t="s">
        <v>4582</v>
      </c>
      <c r="M310" s="94" t="s">
        <v>4583</v>
      </c>
      <c r="N310" s="92"/>
      <c r="O310" s="92"/>
      <c r="P310" s="92"/>
      <c r="Q310" s="92"/>
      <c r="R310" s="92"/>
      <c r="S310" s="92"/>
    </row>
    <row r="311" spans="2:19" s="83" customFormat="1" ht="15" customHeight="1">
      <c r="B311" s="119" t="s">
        <v>4584</v>
      </c>
      <c r="C311" s="120" t="s">
        <v>4585</v>
      </c>
      <c r="D311" s="121">
        <v>0</v>
      </c>
      <c r="E311" s="88">
        <v>0</v>
      </c>
      <c r="F311" s="88">
        <v>0</v>
      </c>
      <c r="H311" s="91">
        <v>294</v>
      </c>
      <c r="I311" s="91"/>
      <c r="J311" s="91"/>
      <c r="K311" s="91">
        <v>1</v>
      </c>
      <c r="L311" s="93" t="s">
        <v>4584</v>
      </c>
      <c r="M311" s="94" t="s">
        <v>4585</v>
      </c>
      <c r="N311" s="92"/>
      <c r="O311" s="92"/>
      <c r="P311" s="92"/>
      <c r="Q311" s="92"/>
      <c r="R311" s="92"/>
      <c r="S311" s="92"/>
    </row>
    <row r="312" spans="2:19" s="83" customFormat="1" ht="15" customHeight="1">
      <c r="B312" s="119" t="s">
        <v>4586</v>
      </c>
      <c r="C312" s="120" t="s">
        <v>4587</v>
      </c>
      <c r="D312" s="121">
        <v>0</v>
      </c>
      <c r="E312" s="88">
        <v>0</v>
      </c>
      <c r="F312" s="88">
        <v>0</v>
      </c>
      <c r="H312" s="91">
        <v>295</v>
      </c>
      <c r="I312" s="91"/>
      <c r="J312" s="91"/>
      <c r="K312" s="91">
        <v>1</v>
      </c>
      <c r="L312" s="93" t="s">
        <v>4586</v>
      </c>
      <c r="M312" s="94" t="s">
        <v>4587</v>
      </c>
      <c r="N312" s="92"/>
      <c r="O312" s="92"/>
      <c r="P312" s="92"/>
      <c r="Q312" s="92"/>
      <c r="R312" s="92"/>
      <c r="S312" s="92"/>
    </row>
    <row r="313" spans="2:19" s="83" customFormat="1" ht="15" customHeight="1">
      <c r="B313" s="119" t="s">
        <v>4588</v>
      </c>
      <c r="C313" s="120" t="s">
        <v>4589</v>
      </c>
      <c r="D313" s="121">
        <v>0</v>
      </c>
      <c r="E313" s="88">
        <v>0</v>
      </c>
      <c r="F313" s="88">
        <v>0</v>
      </c>
      <c r="H313" s="91">
        <v>296</v>
      </c>
      <c r="I313" s="91"/>
      <c r="J313" s="91"/>
      <c r="K313" s="91">
        <v>1</v>
      </c>
      <c r="L313" s="93" t="s">
        <v>4588</v>
      </c>
      <c r="M313" s="94" t="s">
        <v>4589</v>
      </c>
      <c r="N313" s="92"/>
      <c r="O313" s="92"/>
      <c r="P313" s="92"/>
      <c r="Q313" s="92"/>
      <c r="R313" s="92"/>
      <c r="S313" s="92"/>
    </row>
    <row r="314" spans="2:19" s="83" customFormat="1" ht="15" customHeight="1">
      <c r="B314" s="119" t="s">
        <v>4590</v>
      </c>
      <c r="C314" s="120" t="s">
        <v>4591</v>
      </c>
      <c r="D314" s="121">
        <v>0</v>
      </c>
      <c r="E314" s="88">
        <v>0</v>
      </c>
      <c r="F314" s="88">
        <v>0</v>
      </c>
      <c r="H314" s="91">
        <v>297</v>
      </c>
      <c r="I314" s="91"/>
      <c r="J314" s="91"/>
      <c r="K314" s="91">
        <v>1</v>
      </c>
      <c r="L314" s="93" t="s">
        <v>4590</v>
      </c>
      <c r="M314" s="94" t="s">
        <v>4591</v>
      </c>
      <c r="N314" s="92"/>
      <c r="O314" s="92"/>
      <c r="P314" s="92"/>
      <c r="Q314" s="92"/>
      <c r="R314" s="92"/>
      <c r="S314" s="92"/>
    </row>
    <row r="315" spans="2:19" s="83" customFormat="1" ht="15" customHeight="1">
      <c r="B315" s="122" t="s">
        <v>4592</v>
      </c>
      <c r="C315" s="123" t="s">
        <v>4593</v>
      </c>
      <c r="D315" s="121">
        <v>0</v>
      </c>
      <c r="E315" s="88">
        <v>0</v>
      </c>
      <c r="F315" s="88">
        <v>0</v>
      </c>
      <c r="H315" s="91">
        <v>298</v>
      </c>
      <c r="I315" s="91"/>
      <c r="J315" s="91"/>
      <c r="K315" s="91">
        <v>1</v>
      </c>
      <c r="L315" s="93" t="s">
        <v>4592</v>
      </c>
      <c r="M315" s="94" t="s">
        <v>4593</v>
      </c>
      <c r="N315" s="92"/>
      <c r="O315" s="92"/>
      <c r="P315" s="92"/>
      <c r="Q315" s="92"/>
      <c r="R315" s="92"/>
      <c r="S315" s="92"/>
    </row>
    <row r="316" spans="2:19" s="83" customFormat="1" ht="15" customHeight="1">
      <c r="B316" s="122" t="s">
        <v>4594</v>
      </c>
      <c r="C316" s="120" t="s">
        <v>4595</v>
      </c>
      <c r="D316" s="121">
        <v>0</v>
      </c>
      <c r="E316" s="88">
        <v>0</v>
      </c>
      <c r="F316" s="88">
        <v>0</v>
      </c>
      <c r="H316" s="91">
        <v>299</v>
      </c>
      <c r="I316" s="91"/>
      <c r="J316" s="91"/>
      <c r="K316" s="91">
        <v>1</v>
      </c>
      <c r="L316" s="93" t="s">
        <v>4594</v>
      </c>
      <c r="M316" s="94" t="s">
        <v>4595</v>
      </c>
      <c r="N316" s="92"/>
      <c r="O316" s="92"/>
      <c r="P316" s="92"/>
      <c r="Q316" s="92"/>
      <c r="R316" s="92"/>
      <c r="S316" s="92"/>
    </row>
    <row r="317" spans="2:19" s="83" customFormat="1" ht="15" customHeight="1">
      <c r="B317" s="119" t="s">
        <v>4596</v>
      </c>
      <c r="C317" s="120" t="s">
        <v>4597</v>
      </c>
      <c r="D317" s="121">
        <v>0</v>
      </c>
      <c r="E317" s="88">
        <v>0</v>
      </c>
      <c r="F317" s="88">
        <v>0</v>
      </c>
      <c r="H317" s="91">
        <v>300</v>
      </c>
      <c r="I317" s="91"/>
      <c r="J317" s="91"/>
      <c r="K317" s="91">
        <v>1</v>
      </c>
      <c r="L317" s="93" t="s">
        <v>4596</v>
      </c>
      <c r="M317" s="94" t="s">
        <v>4597</v>
      </c>
      <c r="N317" s="92"/>
      <c r="O317" s="92"/>
      <c r="P317" s="92"/>
      <c r="Q317" s="92"/>
      <c r="R317" s="92"/>
      <c r="S317" s="92"/>
    </row>
    <row r="318" spans="2:19" s="83" customFormat="1" ht="15" customHeight="1">
      <c r="B318" s="119" t="s">
        <v>4598</v>
      </c>
      <c r="C318" s="120" t="s">
        <v>4599</v>
      </c>
      <c r="D318" s="121">
        <v>0</v>
      </c>
      <c r="E318" s="88">
        <v>0</v>
      </c>
      <c r="F318" s="88">
        <v>0</v>
      </c>
      <c r="H318" s="91">
        <v>301</v>
      </c>
      <c r="I318" s="91"/>
      <c r="J318" s="91"/>
      <c r="K318" s="91">
        <v>1</v>
      </c>
      <c r="L318" s="93" t="s">
        <v>4598</v>
      </c>
      <c r="M318" s="94" t="s">
        <v>4599</v>
      </c>
      <c r="N318" s="92"/>
      <c r="O318" s="92"/>
      <c r="P318" s="92"/>
      <c r="Q318" s="92"/>
      <c r="R318" s="92"/>
      <c r="S318" s="92"/>
    </row>
    <row r="319" spans="2:19" s="83" customFormat="1" ht="15" customHeight="1">
      <c r="B319" s="119" t="s">
        <v>4600</v>
      </c>
      <c r="C319" s="120" t="s">
        <v>4601</v>
      </c>
      <c r="D319" s="121">
        <v>0</v>
      </c>
      <c r="E319" s="88">
        <v>0</v>
      </c>
      <c r="F319" s="88">
        <v>0</v>
      </c>
      <c r="H319" s="91">
        <v>302</v>
      </c>
      <c r="I319" s="91"/>
      <c r="J319" s="91"/>
      <c r="K319" s="91">
        <v>1</v>
      </c>
      <c r="L319" s="93" t="s">
        <v>4600</v>
      </c>
      <c r="M319" s="94" t="s">
        <v>4601</v>
      </c>
      <c r="N319" s="92"/>
      <c r="O319" s="92"/>
      <c r="P319" s="92"/>
      <c r="Q319" s="92"/>
      <c r="R319" s="92"/>
      <c r="S319" s="92"/>
    </row>
    <row r="320" spans="2:19" s="83" customFormat="1" ht="15" customHeight="1">
      <c r="B320" s="119" t="s">
        <v>4602</v>
      </c>
      <c r="C320" s="120" t="s">
        <v>4603</v>
      </c>
      <c r="D320" s="121">
        <v>0</v>
      </c>
      <c r="E320" s="88">
        <v>0</v>
      </c>
      <c r="F320" s="88">
        <v>0</v>
      </c>
      <c r="H320" s="91">
        <v>303</v>
      </c>
      <c r="I320" s="91"/>
      <c r="J320" s="91"/>
      <c r="K320" s="91">
        <v>1</v>
      </c>
      <c r="L320" s="93" t="s">
        <v>4602</v>
      </c>
      <c r="M320" s="94" t="s">
        <v>4603</v>
      </c>
      <c r="N320" s="92"/>
      <c r="O320" s="92"/>
      <c r="P320" s="92"/>
      <c r="Q320" s="92"/>
      <c r="R320" s="92"/>
      <c r="S320" s="92"/>
    </row>
    <row r="321" spans="2:19" s="83" customFormat="1" ht="15" customHeight="1">
      <c r="B321" s="119" t="s">
        <v>4604</v>
      </c>
      <c r="C321" s="120" t="s">
        <v>4223</v>
      </c>
      <c r="D321" s="121">
        <v>0</v>
      </c>
      <c r="E321" s="88">
        <v>0</v>
      </c>
      <c r="F321" s="88">
        <v>0</v>
      </c>
      <c r="H321" s="91">
        <v>304</v>
      </c>
      <c r="I321" s="91"/>
      <c r="J321" s="91" t="s">
        <v>6085</v>
      </c>
      <c r="K321" s="91">
        <v>1</v>
      </c>
      <c r="L321" s="93" t="s">
        <v>4604</v>
      </c>
      <c r="M321" s="94" t="s">
        <v>4223</v>
      </c>
      <c r="N321" s="92"/>
      <c r="O321" s="92"/>
      <c r="P321" s="92"/>
      <c r="Q321" s="92"/>
      <c r="R321" s="92"/>
      <c r="S321" s="92"/>
    </row>
    <row r="322" spans="2:19" s="83" customFormat="1" ht="15" customHeight="1">
      <c r="B322" s="119" t="s">
        <v>4605</v>
      </c>
      <c r="C322" s="120" t="s">
        <v>4225</v>
      </c>
      <c r="D322" s="121">
        <v>0</v>
      </c>
      <c r="E322" s="88">
        <v>0</v>
      </c>
      <c r="F322" s="88">
        <v>0</v>
      </c>
      <c r="H322" s="91">
        <v>305</v>
      </c>
      <c r="I322" s="91"/>
      <c r="J322" s="91" t="s">
        <v>6085</v>
      </c>
      <c r="K322" s="91">
        <v>1</v>
      </c>
      <c r="L322" s="93" t="s">
        <v>4605</v>
      </c>
      <c r="M322" s="94" t="s">
        <v>4225</v>
      </c>
      <c r="N322" s="92"/>
      <c r="O322" s="92"/>
      <c r="P322" s="92"/>
      <c r="Q322" s="92"/>
      <c r="R322" s="92"/>
      <c r="S322" s="92"/>
    </row>
    <row r="323" spans="2:19" s="83" customFormat="1" ht="15" customHeight="1">
      <c r="B323" s="119" t="s">
        <v>4606</v>
      </c>
      <c r="C323" s="120" t="s">
        <v>4607</v>
      </c>
      <c r="D323" s="121">
        <v>0</v>
      </c>
      <c r="E323" s="88">
        <v>0</v>
      </c>
      <c r="F323" s="88">
        <v>0</v>
      </c>
      <c r="H323" s="91">
        <v>306</v>
      </c>
      <c r="I323" s="91"/>
      <c r="J323" s="91"/>
      <c r="K323" s="91">
        <v>1</v>
      </c>
      <c r="L323" s="93" t="s">
        <v>4606</v>
      </c>
      <c r="M323" s="94" t="s">
        <v>4607</v>
      </c>
      <c r="N323" s="92"/>
      <c r="O323" s="92"/>
      <c r="P323" s="92"/>
      <c r="Q323" s="92"/>
      <c r="R323" s="92"/>
      <c r="S323" s="92"/>
    </row>
    <row r="324" spans="2:19" s="83" customFormat="1" ht="15" customHeight="1">
      <c r="B324" s="119" t="s">
        <v>4608</v>
      </c>
      <c r="C324" s="120" t="s">
        <v>1991</v>
      </c>
      <c r="D324" s="121">
        <v>9873.111261</v>
      </c>
      <c r="E324" s="88">
        <v>9827.7870050000001</v>
      </c>
      <c r="F324" s="88">
        <v>9827.7870050000001</v>
      </c>
      <c r="H324" s="91">
        <v>307</v>
      </c>
      <c r="I324" s="91"/>
      <c r="J324" s="91"/>
      <c r="K324" s="91">
        <v>1</v>
      </c>
      <c r="L324" s="93" t="s">
        <v>4608</v>
      </c>
      <c r="M324" s="94" t="s">
        <v>1991</v>
      </c>
      <c r="N324" s="92"/>
      <c r="O324" s="92"/>
      <c r="P324" s="92"/>
      <c r="Q324" s="92"/>
      <c r="R324" s="92"/>
      <c r="S324" s="92"/>
    </row>
    <row r="325" spans="2:19" s="83" customFormat="1" ht="15" customHeight="1">
      <c r="B325" s="119" t="s">
        <v>4609</v>
      </c>
      <c r="C325" s="120" t="s">
        <v>4610</v>
      </c>
      <c r="D325" s="121">
        <v>0</v>
      </c>
      <c r="E325" s="88">
        <v>0</v>
      </c>
      <c r="F325" s="88">
        <v>0</v>
      </c>
      <c r="H325" s="91">
        <v>308</v>
      </c>
      <c r="I325" s="91"/>
      <c r="J325" s="91"/>
      <c r="K325" s="91">
        <v>1</v>
      </c>
      <c r="L325" s="93" t="s">
        <v>4609</v>
      </c>
      <c r="M325" s="94" t="s">
        <v>4610</v>
      </c>
      <c r="N325" s="92"/>
      <c r="O325" s="92"/>
      <c r="P325" s="92"/>
      <c r="Q325" s="92"/>
      <c r="R325" s="92"/>
      <c r="S325" s="92"/>
    </row>
    <row r="326" spans="2:19" s="83" customFormat="1" ht="15" customHeight="1">
      <c r="B326" s="119" t="s">
        <v>4611</v>
      </c>
      <c r="C326" s="120" t="s">
        <v>4612</v>
      </c>
      <c r="D326" s="121">
        <v>0</v>
      </c>
      <c r="E326" s="88">
        <v>0</v>
      </c>
      <c r="F326" s="88">
        <v>0</v>
      </c>
      <c r="H326" s="91">
        <v>309</v>
      </c>
      <c r="I326" s="91"/>
      <c r="J326" s="91"/>
      <c r="K326" s="91">
        <v>1</v>
      </c>
      <c r="L326" s="93" t="s">
        <v>4611</v>
      </c>
      <c r="M326" s="94" t="s">
        <v>4612</v>
      </c>
      <c r="N326" s="92"/>
      <c r="O326" s="92"/>
      <c r="P326" s="92"/>
      <c r="Q326" s="92"/>
      <c r="R326" s="92"/>
      <c r="S326" s="92"/>
    </row>
    <row r="327" spans="2:19" s="83" customFormat="1" ht="15" customHeight="1">
      <c r="B327" s="119" t="s">
        <v>4611</v>
      </c>
      <c r="C327" s="120" t="s">
        <v>4613</v>
      </c>
      <c r="D327" s="121">
        <v>0</v>
      </c>
      <c r="E327" s="88">
        <v>0</v>
      </c>
      <c r="F327" s="88">
        <v>0</v>
      </c>
      <c r="H327" s="91">
        <v>310</v>
      </c>
      <c r="I327" s="91"/>
      <c r="J327" s="91"/>
      <c r="K327" s="91">
        <v>1</v>
      </c>
      <c r="L327" s="93" t="s">
        <v>4611</v>
      </c>
      <c r="M327" s="94" t="s">
        <v>4613</v>
      </c>
      <c r="N327" s="92"/>
      <c r="O327" s="92"/>
      <c r="P327" s="92"/>
      <c r="Q327" s="92"/>
      <c r="R327" s="92"/>
      <c r="S327" s="92"/>
    </row>
    <row r="328" spans="2:19" s="83" customFormat="1" ht="15" customHeight="1">
      <c r="B328" s="119" t="s">
        <v>4614</v>
      </c>
      <c r="C328" s="120" t="s">
        <v>4615</v>
      </c>
      <c r="D328" s="121">
        <v>0</v>
      </c>
      <c r="E328" s="88">
        <v>0</v>
      </c>
      <c r="F328" s="88">
        <v>0</v>
      </c>
      <c r="H328" s="91">
        <v>311</v>
      </c>
      <c r="I328" s="91"/>
      <c r="J328" s="91"/>
      <c r="K328" s="91">
        <v>1</v>
      </c>
      <c r="L328" s="93" t="s">
        <v>4614</v>
      </c>
      <c r="M328" s="94" t="s">
        <v>4615</v>
      </c>
      <c r="N328" s="92"/>
      <c r="O328" s="92"/>
      <c r="P328" s="92"/>
      <c r="Q328" s="92"/>
      <c r="R328" s="92"/>
      <c r="S328" s="92"/>
    </row>
    <row r="329" spans="2:19" s="83" customFormat="1" ht="15" customHeight="1">
      <c r="B329" s="119" t="s">
        <v>4616</v>
      </c>
      <c r="C329" s="120" t="s">
        <v>4617</v>
      </c>
      <c r="D329" s="121">
        <v>0</v>
      </c>
      <c r="E329" s="88">
        <v>0</v>
      </c>
      <c r="F329" s="88">
        <v>0</v>
      </c>
      <c r="H329" s="91">
        <v>312</v>
      </c>
      <c r="I329" s="91"/>
      <c r="J329" s="91"/>
      <c r="K329" s="91">
        <v>1</v>
      </c>
      <c r="L329" s="93" t="s">
        <v>4616</v>
      </c>
      <c r="M329" s="94" t="s">
        <v>4617</v>
      </c>
      <c r="N329" s="92"/>
      <c r="O329" s="92"/>
      <c r="P329" s="92"/>
      <c r="Q329" s="92"/>
      <c r="R329" s="92"/>
      <c r="S329" s="92"/>
    </row>
    <row r="330" spans="2:19" s="83" customFormat="1" ht="15" customHeight="1">
      <c r="B330" s="119" t="s">
        <v>4618</v>
      </c>
      <c r="C330" s="120" t="s">
        <v>4619</v>
      </c>
      <c r="D330" s="121">
        <v>0</v>
      </c>
      <c r="E330" s="88">
        <v>0</v>
      </c>
      <c r="F330" s="88">
        <v>0</v>
      </c>
      <c r="H330" s="91">
        <v>313</v>
      </c>
      <c r="I330" s="91"/>
      <c r="J330" s="91"/>
      <c r="K330" s="91">
        <v>1</v>
      </c>
      <c r="L330" s="93" t="s">
        <v>4618</v>
      </c>
      <c r="M330" s="94" t="s">
        <v>4619</v>
      </c>
      <c r="N330" s="92"/>
      <c r="O330" s="92"/>
      <c r="P330" s="92"/>
      <c r="Q330" s="92"/>
      <c r="R330" s="92"/>
      <c r="S330" s="92"/>
    </row>
    <row r="331" spans="2:19" s="83" customFormat="1" ht="15" customHeight="1">
      <c r="B331" s="119" t="s">
        <v>4620</v>
      </c>
      <c r="C331" s="120" t="s">
        <v>4621</v>
      </c>
      <c r="D331" s="121">
        <v>0</v>
      </c>
      <c r="E331" s="88">
        <v>0</v>
      </c>
      <c r="F331" s="88">
        <v>0</v>
      </c>
      <c r="H331" s="91">
        <v>314</v>
      </c>
      <c r="I331" s="91"/>
      <c r="J331" s="91"/>
      <c r="K331" s="91">
        <v>1</v>
      </c>
      <c r="L331" s="93" t="s">
        <v>4620</v>
      </c>
      <c r="M331" s="94" t="s">
        <v>4621</v>
      </c>
      <c r="N331" s="92"/>
      <c r="O331" s="92"/>
      <c r="P331" s="92"/>
      <c r="Q331" s="92"/>
      <c r="R331" s="92"/>
      <c r="S331" s="92"/>
    </row>
    <row r="332" spans="2:19" s="83" customFormat="1" ht="15" customHeight="1">
      <c r="B332" s="119" t="s">
        <v>4622</v>
      </c>
      <c r="C332" s="120" t="s">
        <v>4623</v>
      </c>
      <c r="D332" s="121">
        <v>0</v>
      </c>
      <c r="E332" s="88">
        <v>0</v>
      </c>
      <c r="F332" s="88">
        <v>0</v>
      </c>
      <c r="H332" s="91">
        <v>315</v>
      </c>
      <c r="I332" s="91"/>
      <c r="J332" s="91"/>
      <c r="K332" s="91">
        <v>1</v>
      </c>
      <c r="L332" s="93" t="s">
        <v>4622</v>
      </c>
      <c r="M332" s="94" t="s">
        <v>4623</v>
      </c>
      <c r="N332" s="92"/>
      <c r="O332" s="92"/>
      <c r="P332" s="92"/>
      <c r="Q332" s="92"/>
      <c r="R332" s="92"/>
      <c r="S332" s="92"/>
    </row>
    <row r="333" spans="2:19" s="83" customFormat="1" ht="15" customHeight="1">
      <c r="B333" s="119" t="s">
        <v>4624</v>
      </c>
      <c r="C333" s="120" t="s">
        <v>4625</v>
      </c>
      <c r="D333" s="121">
        <v>0</v>
      </c>
      <c r="E333" s="88">
        <v>0</v>
      </c>
      <c r="F333" s="88">
        <v>0</v>
      </c>
      <c r="H333" s="91">
        <v>316</v>
      </c>
      <c r="I333" s="91"/>
      <c r="J333" s="91"/>
      <c r="K333" s="91">
        <v>1</v>
      </c>
      <c r="L333" s="93" t="s">
        <v>4624</v>
      </c>
      <c r="M333" s="94" t="s">
        <v>4625</v>
      </c>
      <c r="N333" s="92"/>
      <c r="O333" s="92"/>
      <c r="P333" s="92"/>
      <c r="Q333" s="92"/>
      <c r="R333" s="92"/>
      <c r="S333" s="92"/>
    </row>
    <row r="334" spans="2:19" s="83" customFormat="1" ht="15" customHeight="1">
      <c r="B334" s="119" t="s">
        <v>4626</v>
      </c>
      <c r="C334" s="120" t="s">
        <v>4627</v>
      </c>
      <c r="D334" s="121">
        <v>0</v>
      </c>
      <c r="E334" s="88">
        <v>0</v>
      </c>
      <c r="F334" s="88">
        <v>0</v>
      </c>
      <c r="H334" s="91">
        <v>317</v>
      </c>
      <c r="I334" s="91"/>
      <c r="J334" s="91"/>
      <c r="K334" s="91">
        <v>1</v>
      </c>
      <c r="L334" s="93" t="s">
        <v>4626</v>
      </c>
      <c r="M334" s="94" t="s">
        <v>4627</v>
      </c>
      <c r="N334" s="92"/>
      <c r="O334" s="92"/>
      <c r="P334" s="92"/>
      <c r="Q334" s="92"/>
      <c r="R334" s="92"/>
      <c r="S334" s="92"/>
    </row>
    <row r="335" spans="2:19" s="83" customFormat="1" ht="15" customHeight="1">
      <c r="B335" s="119" t="s">
        <v>4628</v>
      </c>
      <c r="C335" s="120" t="s">
        <v>4629</v>
      </c>
      <c r="D335" s="121">
        <v>0</v>
      </c>
      <c r="E335" s="88">
        <v>0</v>
      </c>
      <c r="F335" s="88">
        <v>0</v>
      </c>
      <c r="H335" s="91">
        <v>318</v>
      </c>
      <c r="I335" s="91"/>
      <c r="J335" s="91"/>
      <c r="K335" s="91">
        <v>1</v>
      </c>
      <c r="L335" s="93" t="s">
        <v>4628</v>
      </c>
      <c r="M335" s="94" t="s">
        <v>4629</v>
      </c>
      <c r="N335" s="92"/>
      <c r="O335" s="92"/>
      <c r="P335" s="92"/>
      <c r="Q335" s="92"/>
      <c r="R335" s="92"/>
      <c r="S335" s="92"/>
    </row>
    <row r="336" spans="2:19" s="83" customFormat="1" ht="15" customHeight="1">
      <c r="B336" s="119" t="s">
        <v>4630</v>
      </c>
      <c r="C336" s="120" t="s">
        <v>4631</v>
      </c>
      <c r="D336" s="121">
        <v>0</v>
      </c>
      <c r="E336" s="88">
        <v>0</v>
      </c>
      <c r="F336" s="88">
        <v>0</v>
      </c>
      <c r="H336" s="91">
        <v>319</v>
      </c>
      <c r="I336" s="91"/>
      <c r="J336" s="91"/>
      <c r="K336" s="91">
        <v>1</v>
      </c>
      <c r="L336" s="93" t="s">
        <v>4630</v>
      </c>
      <c r="M336" s="94" t="s">
        <v>4631</v>
      </c>
      <c r="N336" s="92"/>
      <c r="O336" s="92"/>
      <c r="P336" s="92"/>
      <c r="Q336" s="92"/>
      <c r="R336" s="92"/>
      <c r="S336" s="92"/>
    </row>
    <row r="337" spans="2:19" s="83" customFormat="1" ht="15" customHeight="1">
      <c r="B337" s="119" t="s">
        <v>4632</v>
      </c>
      <c r="C337" s="120" t="s">
        <v>4633</v>
      </c>
      <c r="D337" s="121">
        <v>0</v>
      </c>
      <c r="E337" s="88">
        <v>0</v>
      </c>
      <c r="F337" s="88">
        <v>0</v>
      </c>
      <c r="H337" s="91">
        <v>320</v>
      </c>
      <c r="I337" s="91"/>
      <c r="J337" s="91"/>
      <c r="K337" s="91">
        <v>1</v>
      </c>
      <c r="L337" s="93" t="s">
        <v>4632</v>
      </c>
      <c r="M337" s="94" t="s">
        <v>4633</v>
      </c>
      <c r="N337" s="92"/>
      <c r="O337" s="92"/>
      <c r="P337" s="92"/>
      <c r="Q337" s="92"/>
      <c r="R337" s="92"/>
      <c r="S337" s="92"/>
    </row>
    <row r="338" spans="2:19" s="83" customFormat="1" ht="15" customHeight="1">
      <c r="B338" s="119" t="s">
        <v>4634</v>
      </c>
      <c r="C338" s="120" t="s">
        <v>4635</v>
      </c>
      <c r="D338" s="121">
        <v>0</v>
      </c>
      <c r="E338" s="88">
        <v>0</v>
      </c>
      <c r="F338" s="88">
        <v>0</v>
      </c>
      <c r="H338" s="91">
        <v>321</v>
      </c>
      <c r="I338" s="91"/>
      <c r="J338" s="91" t="s">
        <v>6085</v>
      </c>
      <c r="K338" s="91">
        <v>1</v>
      </c>
      <c r="L338" s="93" t="s">
        <v>4634</v>
      </c>
      <c r="M338" s="94" t="s">
        <v>4635</v>
      </c>
      <c r="N338" s="92"/>
      <c r="O338" s="92"/>
      <c r="P338" s="92"/>
      <c r="Q338" s="92"/>
      <c r="R338" s="92"/>
      <c r="S338" s="92"/>
    </row>
    <row r="339" spans="2:19" s="83" customFormat="1" ht="15" customHeight="1">
      <c r="B339" s="119" t="s">
        <v>4636</v>
      </c>
      <c r="C339" s="120" t="s">
        <v>4637</v>
      </c>
      <c r="D339" s="121">
        <v>0</v>
      </c>
      <c r="E339" s="88">
        <v>0</v>
      </c>
      <c r="F339" s="88">
        <v>0</v>
      </c>
      <c r="H339" s="91">
        <v>322</v>
      </c>
      <c r="I339" s="91"/>
      <c r="J339" s="91"/>
      <c r="K339" s="91">
        <v>1</v>
      </c>
      <c r="L339" s="93" t="s">
        <v>4636</v>
      </c>
      <c r="M339" s="94" t="s">
        <v>4637</v>
      </c>
      <c r="N339" s="92"/>
      <c r="O339" s="92"/>
      <c r="P339" s="92"/>
      <c r="Q339" s="92"/>
      <c r="R339" s="92"/>
      <c r="S339" s="92"/>
    </row>
    <row r="340" spans="2:19" s="83" customFormat="1" ht="15" customHeight="1">
      <c r="B340" s="119" t="s">
        <v>4638</v>
      </c>
      <c r="C340" s="120" t="s">
        <v>4635</v>
      </c>
      <c r="D340" s="121">
        <v>0</v>
      </c>
      <c r="E340" s="88">
        <v>0</v>
      </c>
      <c r="F340" s="88">
        <v>0</v>
      </c>
      <c r="H340" s="91">
        <v>323</v>
      </c>
      <c r="I340" s="91"/>
      <c r="J340" s="91" t="s">
        <v>6085</v>
      </c>
      <c r="K340" s="91">
        <v>1</v>
      </c>
      <c r="L340" s="93" t="s">
        <v>4638</v>
      </c>
      <c r="M340" s="94" t="s">
        <v>4635</v>
      </c>
      <c r="N340" s="92"/>
      <c r="O340" s="92"/>
      <c r="P340" s="92"/>
      <c r="Q340" s="92"/>
      <c r="R340" s="92"/>
      <c r="S340" s="92"/>
    </row>
    <row r="341" spans="2:19" s="83" customFormat="1" ht="15" customHeight="1">
      <c r="B341" s="119" t="s">
        <v>4639</v>
      </c>
      <c r="C341" s="120" t="s">
        <v>4640</v>
      </c>
      <c r="D341" s="121">
        <v>0</v>
      </c>
      <c r="E341" s="88">
        <v>0</v>
      </c>
      <c r="F341" s="88">
        <v>0</v>
      </c>
      <c r="H341" s="91">
        <v>324</v>
      </c>
      <c r="I341" s="91"/>
      <c r="J341" s="91"/>
      <c r="K341" s="91">
        <v>1</v>
      </c>
      <c r="L341" s="93" t="s">
        <v>4639</v>
      </c>
      <c r="M341" s="94" t="s">
        <v>4640</v>
      </c>
      <c r="N341" s="92"/>
      <c r="O341" s="92"/>
      <c r="P341" s="92"/>
      <c r="Q341" s="92"/>
      <c r="R341" s="92"/>
      <c r="S341" s="92"/>
    </row>
    <row r="342" spans="2:19" s="83" customFormat="1" ht="15" customHeight="1">
      <c r="B342" s="119" t="s">
        <v>4641</v>
      </c>
      <c r="C342" s="120" t="s">
        <v>4635</v>
      </c>
      <c r="D342" s="121">
        <v>0</v>
      </c>
      <c r="E342" s="88">
        <v>0</v>
      </c>
      <c r="F342" s="88">
        <v>0</v>
      </c>
      <c r="H342" s="91">
        <v>325</v>
      </c>
      <c r="I342" s="91"/>
      <c r="J342" s="91" t="s">
        <v>6085</v>
      </c>
      <c r="K342" s="91">
        <v>1</v>
      </c>
      <c r="L342" s="93" t="s">
        <v>4641</v>
      </c>
      <c r="M342" s="94" t="s">
        <v>4635</v>
      </c>
      <c r="N342" s="92"/>
      <c r="O342" s="92"/>
      <c r="P342" s="92"/>
      <c r="Q342" s="92"/>
      <c r="R342" s="92"/>
      <c r="S342" s="92"/>
    </row>
    <row r="343" spans="2:19" s="83" customFormat="1" ht="15" customHeight="1">
      <c r="B343" s="119" t="s">
        <v>4642</v>
      </c>
      <c r="C343" s="120" t="s">
        <v>4643</v>
      </c>
      <c r="D343" s="121">
        <v>0</v>
      </c>
      <c r="E343" s="88">
        <v>0</v>
      </c>
      <c r="F343" s="88">
        <v>0</v>
      </c>
      <c r="H343" s="91">
        <v>326</v>
      </c>
      <c r="I343" s="91"/>
      <c r="J343" s="91"/>
      <c r="K343" s="91">
        <v>1</v>
      </c>
      <c r="L343" s="93" t="s">
        <v>4642</v>
      </c>
      <c r="M343" s="94" t="s">
        <v>4643</v>
      </c>
      <c r="N343" s="92"/>
      <c r="O343" s="92"/>
      <c r="P343" s="92"/>
      <c r="Q343" s="92"/>
      <c r="R343" s="92"/>
      <c r="S343" s="92"/>
    </row>
    <row r="344" spans="2:19" s="83" customFormat="1" ht="15" customHeight="1">
      <c r="B344" s="119" t="s">
        <v>4644</v>
      </c>
      <c r="C344" s="120" t="s">
        <v>4635</v>
      </c>
      <c r="D344" s="121">
        <v>0</v>
      </c>
      <c r="E344" s="88">
        <v>0</v>
      </c>
      <c r="F344" s="88">
        <v>0</v>
      </c>
      <c r="H344" s="91">
        <v>327</v>
      </c>
      <c r="I344" s="91"/>
      <c r="J344" s="91" t="s">
        <v>6085</v>
      </c>
      <c r="K344" s="91">
        <v>1</v>
      </c>
      <c r="L344" s="93" t="s">
        <v>4644</v>
      </c>
      <c r="M344" s="94" t="s">
        <v>4635</v>
      </c>
      <c r="N344" s="92"/>
      <c r="O344" s="92"/>
      <c r="P344" s="92"/>
      <c r="Q344" s="92"/>
      <c r="R344" s="92"/>
      <c r="S344" s="92"/>
    </row>
    <row r="345" spans="2:19" s="83" customFormat="1" ht="15" customHeight="1">
      <c r="B345" s="119" t="s">
        <v>4645</v>
      </c>
      <c r="C345" s="120" t="s">
        <v>4646</v>
      </c>
      <c r="D345" s="121">
        <v>0</v>
      </c>
      <c r="E345" s="88">
        <v>0</v>
      </c>
      <c r="F345" s="88">
        <v>0</v>
      </c>
      <c r="H345" s="91">
        <v>328</v>
      </c>
      <c r="I345" s="91"/>
      <c r="J345" s="91"/>
      <c r="K345" s="91">
        <v>1</v>
      </c>
      <c r="L345" s="93" t="s">
        <v>4645</v>
      </c>
      <c r="M345" s="94" t="s">
        <v>4646</v>
      </c>
      <c r="N345" s="92"/>
      <c r="O345" s="92"/>
      <c r="P345" s="92"/>
      <c r="Q345" s="92"/>
      <c r="R345" s="92"/>
      <c r="S345" s="92"/>
    </row>
    <row r="346" spans="2:19" s="83" customFormat="1" ht="15" customHeight="1">
      <c r="B346" s="119" t="s">
        <v>4647</v>
      </c>
      <c r="C346" s="120" t="s">
        <v>4648</v>
      </c>
      <c r="D346" s="121">
        <v>0</v>
      </c>
      <c r="E346" s="88">
        <v>0</v>
      </c>
      <c r="F346" s="88">
        <v>0</v>
      </c>
      <c r="H346" s="91">
        <v>329</v>
      </c>
      <c r="I346" s="91"/>
      <c r="J346" s="91"/>
      <c r="K346" s="91">
        <v>1</v>
      </c>
      <c r="L346" s="93" t="s">
        <v>4647</v>
      </c>
      <c r="M346" s="94" t="s">
        <v>4648</v>
      </c>
      <c r="N346" s="92"/>
      <c r="O346" s="92"/>
      <c r="P346" s="92"/>
      <c r="Q346" s="92"/>
      <c r="R346" s="92"/>
      <c r="S346" s="92"/>
    </row>
    <row r="347" spans="2:19" s="83" customFormat="1" ht="15" customHeight="1">
      <c r="B347" s="119" t="s">
        <v>4649</v>
      </c>
      <c r="C347" s="120" t="s">
        <v>4650</v>
      </c>
      <c r="D347" s="121">
        <v>0</v>
      </c>
      <c r="E347" s="88">
        <v>0</v>
      </c>
      <c r="F347" s="88">
        <v>0</v>
      </c>
      <c r="H347" s="91">
        <v>330</v>
      </c>
      <c r="I347" s="91"/>
      <c r="J347" s="91" t="s">
        <v>6085</v>
      </c>
      <c r="K347" s="91">
        <v>1</v>
      </c>
      <c r="L347" s="93" t="s">
        <v>4649</v>
      </c>
      <c r="M347" s="94" t="s">
        <v>4650</v>
      </c>
      <c r="N347" s="92"/>
      <c r="O347" s="92"/>
      <c r="P347" s="92"/>
      <c r="Q347" s="92"/>
      <c r="R347" s="92"/>
      <c r="S347" s="92"/>
    </row>
    <row r="348" spans="2:19" s="83" customFormat="1" ht="15" customHeight="1">
      <c r="B348" s="119" t="s">
        <v>4651</v>
      </c>
      <c r="C348" s="120" t="s">
        <v>4652</v>
      </c>
      <c r="D348" s="121">
        <v>0</v>
      </c>
      <c r="E348" s="88">
        <v>0</v>
      </c>
      <c r="F348" s="88">
        <v>0</v>
      </c>
      <c r="H348" s="91">
        <v>331</v>
      </c>
      <c r="I348" s="91"/>
      <c r="J348" s="91"/>
      <c r="K348" s="91">
        <v>1</v>
      </c>
      <c r="L348" s="93" t="s">
        <v>4651</v>
      </c>
      <c r="M348" s="94" t="s">
        <v>4652</v>
      </c>
      <c r="N348" s="92"/>
      <c r="O348" s="92"/>
      <c r="P348" s="92"/>
      <c r="Q348" s="92"/>
      <c r="R348" s="92"/>
      <c r="S348" s="92"/>
    </row>
    <row r="349" spans="2:19" s="83" customFormat="1" ht="15" customHeight="1">
      <c r="B349" s="119" t="s">
        <v>4653</v>
      </c>
      <c r="C349" s="120" t="s">
        <v>4654</v>
      </c>
      <c r="D349" s="121">
        <v>0</v>
      </c>
      <c r="E349" s="88">
        <v>0</v>
      </c>
      <c r="F349" s="88">
        <v>0</v>
      </c>
      <c r="H349" s="91">
        <v>332</v>
      </c>
      <c r="I349" s="91"/>
      <c r="J349" s="91" t="s">
        <v>6085</v>
      </c>
      <c r="K349" s="91">
        <v>1</v>
      </c>
      <c r="L349" s="93" t="s">
        <v>4653</v>
      </c>
      <c r="M349" s="94" t="s">
        <v>4654</v>
      </c>
      <c r="N349" s="92"/>
      <c r="O349" s="92"/>
      <c r="P349" s="92"/>
      <c r="Q349" s="92"/>
      <c r="R349" s="92"/>
      <c r="S349" s="92"/>
    </row>
    <row r="350" spans="2:19" s="83" customFormat="1" ht="15" customHeight="1">
      <c r="B350" s="119" t="s">
        <v>4655</v>
      </c>
      <c r="C350" s="120" t="s">
        <v>4656</v>
      </c>
      <c r="D350" s="121">
        <v>0</v>
      </c>
      <c r="E350" s="88">
        <v>0</v>
      </c>
      <c r="F350" s="88">
        <v>0</v>
      </c>
      <c r="H350" s="91">
        <v>333</v>
      </c>
      <c r="I350" s="91"/>
      <c r="J350" s="91" t="s">
        <v>6085</v>
      </c>
      <c r="K350" s="91">
        <v>1</v>
      </c>
      <c r="L350" s="93" t="s">
        <v>4655</v>
      </c>
      <c r="M350" s="94" t="s">
        <v>4656</v>
      </c>
      <c r="N350" s="92"/>
      <c r="O350" s="92"/>
      <c r="P350" s="92"/>
      <c r="Q350" s="92"/>
      <c r="R350" s="92"/>
      <c r="S350" s="92"/>
    </row>
    <row r="351" spans="2:19" s="83" customFormat="1" ht="15" customHeight="1">
      <c r="B351" s="119" t="s">
        <v>4657</v>
      </c>
      <c r="C351" s="120" t="s">
        <v>4658</v>
      </c>
      <c r="D351" s="121">
        <v>0</v>
      </c>
      <c r="E351" s="88">
        <v>0</v>
      </c>
      <c r="F351" s="88">
        <v>0</v>
      </c>
      <c r="H351" s="91">
        <v>334</v>
      </c>
      <c r="I351" s="91"/>
      <c r="J351" s="91" t="s">
        <v>6085</v>
      </c>
      <c r="K351" s="91">
        <v>1</v>
      </c>
      <c r="L351" s="93" t="s">
        <v>4657</v>
      </c>
      <c r="M351" s="94" t="s">
        <v>4658</v>
      </c>
      <c r="N351" s="92"/>
      <c r="O351" s="92"/>
      <c r="P351" s="92"/>
      <c r="Q351" s="92"/>
      <c r="R351" s="92"/>
      <c r="S351" s="92"/>
    </row>
    <row r="352" spans="2:19" s="83" customFormat="1" ht="15" customHeight="1">
      <c r="B352" s="119" t="s">
        <v>4659</v>
      </c>
      <c r="C352" s="120" t="s">
        <v>4660</v>
      </c>
      <c r="D352" s="121">
        <v>0</v>
      </c>
      <c r="E352" s="88">
        <v>0</v>
      </c>
      <c r="F352" s="88">
        <v>0</v>
      </c>
      <c r="H352" s="91">
        <v>335</v>
      </c>
      <c r="I352" s="91"/>
      <c r="J352" s="91"/>
      <c r="K352" s="91">
        <v>1</v>
      </c>
      <c r="L352" s="93" t="s">
        <v>4659</v>
      </c>
      <c r="M352" s="94" t="s">
        <v>4660</v>
      </c>
      <c r="N352" s="92"/>
      <c r="O352" s="92"/>
      <c r="P352" s="92"/>
      <c r="Q352" s="92"/>
      <c r="R352" s="92"/>
      <c r="S352" s="92"/>
    </row>
    <row r="353" spans="2:19" s="83" customFormat="1" ht="15" customHeight="1">
      <c r="B353" s="119" t="s">
        <v>4661</v>
      </c>
      <c r="C353" s="120" t="s">
        <v>4662</v>
      </c>
      <c r="D353" s="121">
        <v>0</v>
      </c>
      <c r="E353" s="88">
        <v>0</v>
      </c>
      <c r="F353" s="88">
        <v>0</v>
      </c>
      <c r="H353" s="91">
        <v>336</v>
      </c>
      <c r="I353" s="91"/>
      <c r="J353" s="91"/>
      <c r="K353" s="91">
        <v>1</v>
      </c>
      <c r="L353" s="93" t="s">
        <v>4661</v>
      </c>
      <c r="M353" s="94" t="s">
        <v>4662</v>
      </c>
      <c r="N353" s="92"/>
      <c r="O353" s="92"/>
      <c r="P353" s="92"/>
      <c r="Q353" s="92"/>
      <c r="R353" s="92"/>
      <c r="S353" s="92"/>
    </row>
    <row r="354" spans="2:19" s="83" customFormat="1" ht="15" customHeight="1">
      <c r="B354" s="119" t="s">
        <v>4663</v>
      </c>
      <c r="C354" s="120" t="s">
        <v>4650</v>
      </c>
      <c r="D354" s="121">
        <v>0</v>
      </c>
      <c r="E354" s="88">
        <v>0</v>
      </c>
      <c r="F354" s="88">
        <v>0</v>
      </c>
      <c r="H354" s="91">
        <v>337</v>
      </c>
      <c r="I354" s="91"/>
      <c r="J354" s="91" t="s">
        <v>6085</v>
      </c>
      <c r="K354" s="91">
        <v>1</v>
      </c>
      <c r="L354" s="93" t="s">
        <v>4663</v>
      </c>
      <c r="M354" s="94" t="s">
        <v>4650</v>
      </c>
      <c r="N354" s="92"/>
      <c r="O354" s="92"/>
      <c r="P354" s="92"/>
      <c r="Q354" s="92"/>
      <c r="R354" s="92"/>
      <c r="S354" s="92"/>
    </row>
    <row r="355" spans="2:19" s="83" customFormat="1" ht="15" customHeight="1">
      <c r="B355" s="119" t="s">
        <v>4664</v>
      </c>
      <c r="C355" s="120" t="s">
        <v>4665</v>
      </c>
      <c r="D355" s="121">
        <v>0</v>
      </c>
      <c r="E355" s="88">
        <v>0</v>
      </c>
      <c r="F355" s="88">
        <v>0</v>
      </c>
      <c r="H355" s="91">
        <v>338</v>
      </c>
      <c r="I355" s="91"/>
      <c r="J355" s="91"/>
      <c r="K355" s="91">
        <v>1</v>
      </c>
      <c r="L355" s="93" t="s">
        <v>4664</v>
      </c>
      <c r="M355" s="94" t="s">
        <v>4665</v>
      </c>
      <c r="N355" s="92"/>
      <c r="O355" s="92"/>
      <c r="P355" s="92"/>
      <c r="Q355" s="92"/>
      <c r="R355" s="92"/>
      <c r="S355" s="92"/>
    </row>
    <row r="356" spans="2:19" s="83" customFormat="1" ht="15" customHeight="1">
      <c r="B356" s="119" t="s">
        <v>4666</v>
      </c>
      <c r="C356" s="120" t="s">
        <v>4650</v>
      </c>
      <c r="D356" s="121">
        <v>0</v>
      </c>
      <c r="E356" s="88">
        <v>0</v>
      </c>
      <c r="F356" s="88">
        <v>0</v>
      </c>
      <c r="H356" s="91">
        <v>339</v>
      </c>
      <c r="I356" s="91"/>
      <c r="J356" s="91" t="s">
        <v>6085</v>
      </c>
      <c r="K356" s="91">
        <v>1</v>
      </c>
      <c r="L356" s="93" t="s">
        <v>4666</v>
      </c>
      <c r="M356" s="94" t="s">
        <v>4650</v>
      </c>
      <c r="N356" s="92"/>
      <c r="O356" s="92"/>
      <c r="P356" s="92"/>
      <c r="Q356" s="92"/>
      <c r="R356" s="92"/>
      <c r="S356" s="92"/>
    </row>
    <row r="357" spans="2:19" s="83" customFormat="1" ht="15" customHeight="1">
      <c r="B357" s="119" t="s">
        <v>4667</v>
      </c>
      <c r="C357" s="120" t="s">
        <v>4656</v>
      </c>
      <c r="D357" s="121">
        <v>0</v>
      </c>
      <c r="E357" s="88">
        <v>0</v>
      </c>
      <c r="F357" s="88">
        <v>0</v>
      </c>
      <c r="H357" s="91">
        <v>340</v>
      </c>
      <c r="I357" s="91"/>
      <c r="J357" s="91" t="s">
        <v>6085</v>
      </c>
      <c r="K357" s="91">
        <v>1</v>
      </c>
      <c r="L357" s="93" t="s">
        <v>4667</v>
      </c>
      <c r="M357" s="94" t="s">
        <v>4656</v>
      </c>
      <c r="N357" s="92"/>
      <c r="O357" s="92"/>
      <c r="P357" s="92"/>
      <c r="Q357" s="92"/>
      <c r="R357" s="92"/>
      <c r="S357" s="92"/>
    </row>
    <row r="358" spans="2:19" s="83" customFormat="1" ht="15" customHeight="1">
      <c r="B358" s="119" t="s">
        <v>4668</v>
      </c>
      <c r="C358" s="120" t="s">
        <v>4660</v>
      </c>
      <c r="D358" s="121">
        <v>0</v>
      </c>
      <c r="E358" s="88">
        <v>0</v>
      </c>
      <c r="F358" s="88">
        <v>0</v>
      </c>
      <c r="H358" s="91">
        <v>341</v>
      </c>
      <c r="I358" s="91"/>
      <c r="J358" s="91"/>
      <c r="K358" s="91">
        <v>1</v>
      </c>
      <c r="L358" s="93" t="s">
        <v>4668</v>
      </c>
      <c r="M358" s="94" t="s">
        <v>4660</v>
      </c>
      <c r="N358" s="92"/>
      <c r="O358" s="92"/>
      <c r="P358" s="92"/>
      <c r="Q358" s="92"/>
      <c r="R358" s="92"/>
      <c r="S358" s="92"/>
    </row>
    <row r="359" spans="2:19" s="83" customFormat="1" ht="15" customHeight="1">
      <c r="B359" s="119" t="s">
        <v>4669</v>
      </c>
      <c r="C359" s="120" t="s">
        <v>4670</v>
      </c>
      <c r="D359" s="121">
        <v>0</v>
      </c>
      <c r="E359" s="88">
        <v>0</v>
      </c>
      <c r="F359" s="88">
        <v>0</v>
      </c>
      <c r="H359" s="91">
        <v>342</v>
      </c>
      <c r="I359" s="91"/>
      <c r="J359" s="91"/>
      <c r="K359" s="91">
        <v>1</v>
      </c>
      <c r="L359" s="93" t="s">
        <v>4669</v>
      </c>
      <c r="M359" s="94" t="s">
        <v>4670</v>
      </c>
      <c r="N359" s="92"/>
      <c r="O359" s="92"/>
      <c r="P359" s="92"/>
      <c r="Q359" s="92"/>
      <c r="R359" s="92"/>
      <c r="S359" s="92"/>
    </row>
    <row r="360" spans="2:19" s="83" customFormat="1" ht="15" customHeight="1">
      <c r="B360" s="119" t="s">
        <v>4671</v>
      </c>
      <c r="C360" s="120" t="s">
        <v>4650</v>
      </c>
      <c r="D360" s="121">
        <v>0</v>
      </c>
      <c r="E360" s="88">
        <v>0</v>
      </c>
      <c r="F360" s="88">
        <v>0</v>
      </c>
      <c r="H360" s="91">
        <v>343</v>
      </c>
      <c r="I360" s="91"/>
      <c r="J360" s="91" t="s">
        <v>6085</v>
      </c>
      <c r="K360" s="91">
        <v>1</v>
      </c>
      <c r="L360" s="93" t="s">
        <v>4671</v>
      </c>
      <c r="M360" s="94" t="s">
        <v>4650</v>
      </c>
      <c r="N360" s="92"/>
      <c r="O360" s="92"/>
      <c r="P360" s="92"/>
      <c r="Q360" s="92"/>
      <c r="R360" s="92"/>
      <c r="S360" s="92"/>
    </row>
    <row r="361" spans="2:19" s="83" customFormat="1" ht="15" customHeight="1">
      <c r="B361" s="119" t="s">
        <v>4672</v>
      </c>
      <c r="C361" s="120" t="s">
        <v>4658</v>
      </c>
      <c r="D361" s="121">
        <v>0</v>
      </c>
      <c r="E361" s="88">
        <v>0</v>
      </c>
      <c r="F361" s="88">
        <v>0</v>
      </c>
      <c r="H361" s="91">
        <v>344</v>
      </c>
      <c r="I361" s="91"/>
      <c r="J361" s="91" t="s">
        <v>6085</v>
      </c>
      <c r="K361" s="91">
        <v>1</v>
      </c>
      <c r="L361" s="93" t="s">
        <v>4672</v>
      </c>
      <c r="M361" s="94" t="s">
        <v>4658</v>
      </c>
      <c r="N361" s="92"/>
      <c r="O361" s="92"/>
      <c r="P361" s="92"/>
      <c r="Q361" s="92"/>
      <c r="R361" s="92"/>
      <c r="S361" s="92"/>
    </row>
    <row r="362" spans="2:19" s="83" customFormat="1" ht="15" customHeight="1">
      <c r="B362" s="119" t="s">
        <v>4673</v>
      </c>
      <c r="C362" s="120" t="s">
        <v>4660</v>
      </c>
      <c r="D362" s="121">
        <v>0</v>
      </c>
      <c r="E362" s="88">
        <v>0</v>
      </c>
      <c r="F362" s="88">
        <v>0</v>
      </c>
      <c r="H362" s="91">
        <v>345</v>
      </c>
      <c r="I362" s="91"/>
      <c r="J362" s="91"/>
      <c r="K362" s="91">
        <v>1</v>
      </c>
      <c r="L362" s="93" t="s">
        <v>4673</v>
      </c>
      <c r="M362" s="94" t="s">
        <v>4660</v>
      </c>
      <c r="N362" s="92"/>
      <c r="O362" s="92"/>
      <c r="P362" s="92"/>
      <c r="Q362" s="92"/>
      <c r="R362" s="92"/>
      <c r="S362" s="92"/>
    </row>
    <row r="363" spans="2:19" s="83" customFormat="1" ht="15" customHeight="1">
      <c r="B363" s="119" t="s">
        <v>4674</v>
      </c>
      <c r="C363" s="120" t="s">
        <v>4675</v>
      </c>
      <c r="D363" s="121">
        <v>0</v>
      </c>
      <c r="E363" s="88">
        <v>0</v>
      </c>
      <c r="F363" s="88">
        <v>0</v>
      </c>
      <c r="H363" s="91">
        <v>346</v>
      </c>
      <c r="I363" s="91"/>
      <c r="J363" s="91"/>
      <c r="K363" s="91">
        <v>1</v>
      </c>
      <c r="L363" s="93" t="s">
        <v>4674</v>
      </c>
      <c r="M363" s="94" t="s">
        <v>4675</v>
      </c>
      <c r="N363" s="92"/>
      <c r="O363" s="92"/>
      <c r="P363" s="92"/>
      <c r="Q363" s="92"/>
      <c r="R363" s="92"/>
      <c r="S363" s="92"/>
    </row>
    <row r="364" spans="2:19" s="83" customFormat="1" ht="15" customHeight="1">
      <c r="B364" s="119" t="s">
        <v>4676</v>
      </c>
      <c r="C364" s="120" t="s">
        <v>4677</v>
      </c>
      <c r="D364" s="121">
        <v>0</v>
      </c>
      <c r="E364" s="88">
        <v>0</v>
      </c>
      <c r="F364" s="88">
        <v>0</v>
      </c>
      <c r="H364" s="91">
        <v>347</v>
      </c>
      <c r="I364" s="91"/>
      <c r="J364" s="91" t="s">
        <v>6085</v>
      </c>
      <c r="K364" s="91">
        <v>1</v>
      </c>
      <c r="L364" s="93" t="s">
        <v>4676</v>
      </c>
      <c r="M364" s="94" t="s">
        <v>4677</v>
      </c>
      <c r="N364" s="92"/>
      <c r="O364" s="92"/>
      <c r="P364" s="92"/>
      <c r="Q364" s="92"/>
      <c r="R364" s="92"/>
      <c r="S364" s="92"/>
    </row>
    <row r="365" spans="2:19" s="83" customFormat="1" ht="15" customHeight="1">
      <c r="B365" s="119" t="s">
        <v>4678</v>
      </c>
      <c r="C365" s="120" t="s">
        <v>4679</v>
      </c>
      <c r="D365" s="121">
        <v>9873.111261</v>
      </c>
      <c r="E365" s="88">
        <v>9827.7870050000001</v>
      </c>
      <c r="F365" s="88">
        <v>9827.7870050000001</v>
      </c>
      <c r="H365" s="91">
        <v>348</v>
      </c>
      <c r="I365" s="91"/>
      <c r="J365" s="91"/>
      <c r="K365" s="91">
        <v>1</v>
      </c>
      <c r="L365" s="93" t="s">
        <v>4678</v>
      </c>
      <c r="M365" s="94" t="s">
        <v>4679</v>
      </c>
      <c r="N365" s="92"/>
      <c r="O365" s="92"/>
      <c r="P365" s="92"/>
      <c r="Q365" s="92"/>
      <c r="R365" s="92"/>
      <c r="S365" s="92"/>
    </row>
    <row r="366" spans="2:19" s="83" customFormat="1" ht="15" customHeight="1">
      <c r="B366" s="119" t="s">
        <v>4680</v>
      </c>
      <c r="C366" s="120" t="s">
        <v>4681</v>
      </c>
      <c r="D366" s="121">
        <v>7298.2394350000004</v>
      </c>
      <c r="E366" s="88">
        <v>7621.0597799999996</v>
      </c>
      <c r="F366" s="88">
        <v>7621.0597799999996</v>
      </c>
      <c r="H366" s="91">
        <v>349</v>
      </c>
      <c r="I366" s="91"/>
      <c r="J366" s="91"/>
      <c r="K366" s="91">
        <v>1</v>
      </c>
      <c r="L366" s="93" t="s">
        <v>4680</v>
      </c>
      <c r="M366" s="94" t="s">
        <v>4681</v>
      </c>
      <c r="N366" s="92"/>
      <c r="O366" s="92"/>
      <c r="P366" s="92"/>
      <c r="Q366" s="92"/>
      <c r="R366" s="92"/>
      <c r="S366" s="92"/>
    </row>
    <row r="367" spans="2:19" s="83" customFormat="1" ht="15" customHeight="1">
      <c r="B367" s="119" t="s">
        <v>4682</v>
      </c>
      <c r="C367" s="120" t="s">
        <v>4683</v>
      </c>
      <c r="D367" s="121">
        <v>0</v>
      </c>
      <c r="E367" s="88">
        <v>0</v>
      </c>
      <c r="F367" s="88">
        <v>0</v>
      </c>
      <c r="H367" s="91">
        <v>350</v>
      </c>
      <c r="I367" s="91"/>
      <c r="J367" s="91"/>
      <c r="K367" s="91">
        <v>1</v>
      </c>
      <c r="L367" s="93" t="s">
        <v>4682</v>
      </c>
      <c r="M367" s="94" t="s">
        <v>4683</v>
      </c>
      <c r="N367" s="92"/>
      <c r="O367" s="92"/>
      <c r="P367" s="92"/>
      <c r="Q367" s="92"/>
      <c r="R367" s="92"/>
      <c r="S367" s="92"/>
    </row>
    <row r="368" spans="2:19" s="83" customFormat="1" ht="15" customHeight="1">
      <c r="B368" s="119" t="s">
        <v>4684</v>
      </c>
      <c r="C368" s="120" t="s">
        <v>4685</v>
      </c>
      <c r="D368" s="121">
        <v>0</v>
      </c>
      <c r="E368" s="88">
        <v>0</v>
      </c>
      <c r="F368" s="88">
        <v>0</v>
      </c>
      <c r="H368" s="91">
        <v>351</v>
      </c>
      <c r="I368" s="91"/>
      <c r="J368" s="91"/>
      <c r="K368" s="91">
        <v>1</v>
      </c>
      <c r="L368" s="93" t="s">
        <v>4684</v>
      </c>
      <c r="M368" s="94" t="s">
        <v>4685</v>
      </c>
      <c r="N368" s="92"/>
      <c r="O368" s="92"/>
      <c r="P368" s="92"/>
      <c r="Q368" s="92"/>
      <c r="R368" s="92"/>
      <c r="S368" s="92"/>
    </row>
    <row r="369" spans="2:19" s="83" customFormat="1" ht="15" customHeight="1">
      <c r="B369" s="119" t="s">
        <v>4686</v>
      </c>
      <c r="C369" s="120" t="s">
        <v>4687</v>
      </c>
      <c r="D369" s="121">
        <v>0</v>
      </c>
      <c r="E369" s="88">
        <v>0</v>
      </c>
      <c r="F369" s="88">
        <v>0</v>
      </c>
      <c r="H369" s="91">
        <v>352</v>
      </c>
      <c r="I369" s="91"/>
      <c r="J369" s="91"/>
      <c r="K369" s="91">
        <v>1</v>
      </c>
      <c r="L369" s="93" t="s">
        <v>4686</v>
      </c>
      <c r="M369" s="94" t="s">
        <v>4687</v>
      </c>
      <c r="N369" s="92"/>
      <c r="O369" s="92"/>
      <c r="P369" s="92"/>
      <c r="Q369" s="92"/>
      <c r="R369" s="92"/>
      <c r="S369" s="92"/>
    </row>
    <row r="370" spans="2:19" s="83" customFormat="1" ht="15" customHeight="1">
      <c r="B370" s="119" t="s">
        <v>4688</v>
      </c>
      <c r="C370" s="120" t="s">
        <v>4689</v>
      </c>
      <c r="D370" s="121">
        <v>0</v>
      </c>
      <c r="E370" s="88">
        <v>0</v>
      </c>
      <c r="F370" s="88">
        <v>0</v>
      </c>
      <c r="H370" s="91">
        <v>353</v>
      </c>
      <c r="I370" s="91"/>
      <c r="J370" s="91"/>
      <c r="K370" s="91">
        <v>1</v>
      </c>
      <c r="L370" s="93" t="s">
        <v>4688</v>
      </c>
      <c r="M370" s="94" t="s">
        <v>4689</v>
      </c>
      <c r="N370" s="92"/>
      <c r="O370" s="92"/>
      <c r="P370" s="92"/>
      <c r="Q370" s="92"/>
      <c r="R370" s="92"/>
      <c r="S370" s="92"/>
    </row>
    <row r="371" spans="2:19" s="83" customFormat="1" ht="15" customHeight="1">
      <c r="B371" s="119" t="s">
        <v>4690</v>
      </c>
      <c r="C371" s="120" t="s">
        <v>4691</v>
      </c>
      <c r="D371" s="121">
        <v>0</v>
      </c>
      <c r="E371" s="88">
        <v>0</v>
      </c>
      <c r="F371" s="88">
        <v>0</v>
      </c>
      <c r="H371" s="91">
        <v>354</v>
      </c>
      <c r="I371" s="91"/>
      <c r="J371" s="91"/>
      <c r="K371" s="91">
        <v>1</v>
      </c>
      <c r="L371" s="93" t="s">
        <v>4690</v>
      </c>
      <c r="M371" s="94" t="s">
        <v>4691</v>
      </c>
      <c r="N371" s="92"/>
      <c r="O371" s="92"/>
      <c r="P371" s="92"/>
      <c r="Q371" s="92"/>
      <c r="R371" s="92"/>
      <c r="S371" s="92"/>
    </row>
    <row r="372" spans="2:19" s="83" customFormat="1" ht="15" customHeight="1">
      <c r="B372" s="119" t="s">
        <v>4692</v>
      </c>
      <c r="C372" s="120" t="s">
        <v>4693</v>
      </c>
      <c r="D372" s="121">
        <v>7298.2394350000004</v>
      </c>
      <c r="E372" s="88">
        <v>7621.0597799999996</v>
      </c>
      <c r="F372" s="88">
        <v>7621.0597799999996</v>
      </c>
      <c r="H372" s="91">
        <v>355</v>
      </c>
      <c r="I372" s="91"/>
      <c r="J372" s="91"/>
      <c r="K372" s="91">
        <v>1</v>
      </c>
      <c r="L372" s="93" t="s">
        <v>4692</v>
      </c>
      <c r="M372" s="94" t="s">
        <v>4693</v>
      </c>
      <c r="N372" s="92"/>
      <c r="O372" s="92"/>
      <c r="P372" s="92"/>
      <c r="Q372" s="92"/>
      <c r="R372" s="92"/>
      <c r="S372" s="92"/>
    </row>
    <row r="373" spans="2:19" s="83" customFormat="1" ht="15" customHeight="1">
      <c r="B373" s="119" t="s">
        <v>4694</v>
      </c>
      <c r="C373" s="120" t="s">
        <v>4695</v>
      </c>
      <c r="D373" s="121">
        <v>0</v>
      </c>
      <c r="E373" s="88">
        <v>0</v>
      </c>
      <c r="F373" s="88">
        <v>0</v>
      </c>
      <c r="H373" s="91">
        <v>356</v>
      </c>
      <c r="I373" s="91"/>
      <c r="J373" s="91"/>
      <c r="K373" s="91">
        <v>1</v>
      </c>
      <c r="L373" s="93" t="s">
        <v>4694</v>
      </c>
      <c r="M373" s="94" t="s">
        <v>4695</v>
      </c>
      <c r="N373" s="92"/>
      <c r="O373" s="92"/>
      <c r="P373" s="92"/>
      <c r="Q373" s="92"/>
      <c r="R373" s="92"/>
      <c r="S373" s="92"/>
    </row>
    <row r="374" spans="2:19" s="83" customFormat="1" ht="15" customHeight="1">
      <c r="B374" s="119" t="s">
        <v>4696</v>
      </c>
      <c r="C374" s="120" t="s">
        <v>4697</v>
      </c>
      <c r="D374" s="121">
        <v>0</v>
      </c>
      <c r="E374" s="88">
        <v>0</v>
      </c>
      <c r="F374" s="88">
        <v>0</v>
      </c>
      <c r="H374" s="91">
        <v>357</v>
      </c>
      <c r="I374" s="91"/>
      <c r="J374" s="91"/>
      <c r="K374" s="91">
        <v>1</v>
      </c>
      <c r="L374" s="93" t="s">
        <v>4696</v>
      </c>
      <c r="M374" s="94" t="s">
        <v>4697</v>
      </c>
      <c r="N374" s="92"/>
      <c r="O374" s="92"/>
      <c r="P374" s="92"/>
      <c r="Q374" s="92"/>
      <c r="R374" s="92"/>
      <c r="S374" s="92"/>
    </row>
    <row r="375" spans="2:19" s="83" customFormat="1" ht="15" customHeight="1">
      <c r="B375" s="119" t="s">
        <v>4698</v>
      </c>
      <c r="C375" s="120" t="s">
        <v>4699</v>
      </c>
      <c r="D375" s="121">
        <v>0</v>
      </c>
      <c r="E375" s="88">
        <v>0</v>
      </c>
      <c r="F375" s="88">
        <v>0</v>
      </c>
      <c r="H375" s="91">
        <v>358</v>
      </c>
      <c r="I375" s="91"/>
      <c r="J375" s="91"/>
      <c r="K375" s="91">
        <v>1</v>
      </c>
      <c r="L375" s="93" t="s">
        <v>4698</v>
      </c>
      <c r="M375" s="94" t="s">
        <v>4699</v>
      </c>
      <c r="N375" s="92"/>
      <c r="O375" s="92"/>
      <c r="P375" s="92"/>
      <c r="Q375" s="92"/>
      <c r="R375" s="92"/>
      <c r="S375" s="92"/>
    </row>
    <row r="376" spans="2:19" s="83" customFormat="1" ht="15" customHeight="1">
      <c r="B376" s="119" t="s">
        <v>4700</v>
      </c>
      <c r="C376" s="120" t="s">
        <v>4701</v>
      </c>
      <c r="D376" s="121">
        <v>0</v>
      </c>
      <c r="E376" s="88">
        <v>0</v>
      </c>
      <c r="F376" s="88">
        <v>0</v>
      </c>
      <c r="H376" s="91">
        <v>359</v>
      </c>
      <c r="I376" s="91"/>
      <c r="J376" s="91"/>
      <c r="K376" s="91">
        <v>1</v>
      </c>
      <c r="L376" s="93" t="s">
        <v>4700</v>
      </c>
      <c r="M376" s="94" t="s">
        <v>4701</v>
      </c>
      <c r="N376" s="92"/>
      <c r="O376" s="92"/>
      <c r="P376" s="92"/>
      <c r="Q376" s="92"/>
      <c r="R376" s="92"/>
      <c r="S376" s="92"/>
    </row>
    <row r="377" spans="2:19" s="83" customFormat="1" ht="15" customHeight="1">
      <c r="B377" s="119" t="s">
        <v>4702</v>
      </c>
      <c r="C377" s="120" t="s">
        <v>4703</v>
      </c>
      <c r="D377" s="121">
        <v>2095.320909</v>
      </c>
      <c r="E377" s="88">
        <v>1811.2849220000001</v>
      </c>
      <c r="F377" s="88">
        <v>1811.2849220000001</v>
      </c>
      <c r="H377" s="91">
        <v>360</v>
      </c>
      <c r="I377" s="91"/>
      <c r="J377" s="91"/>
      <c r="K377" s="91">
        <v>1</v>
      </c>
      <c r="L377" s="93" t="s">
        <v>4702</v>
      </c>
      <c r="M377" s="94" t="s">
        <v>4703</v>
      </c>
      <c r="N377" s="92"/>
      <c r="O377" s="92"/>
      <c r="P377" s="92"/>
      <c r="Q377" s="92"/>
      <c r="R377" s="92"/>
      <c r="S377" s="92"/>
    </row>
    <row r="378" spans="2:19" s="83" customFormat="1" ht="15" customHeight="1">
      <c r="B378" s="119" t="s">
        <v>4704</v>
      </c>
      <c r="C378" s="120" t="s">
        <v>4705</v>
      </c>
      <c r="D378" s="121">
        <v>0</v>
      </c>
      <c r="E378" s="88">
        <v>0</v>
      </c>
      <c r="F378" s="88">
        <v>0</v>
      </c>
      <c r="H378" s="91">
        <v>361</v>
      </c>
      <c r="I378" s="91"/>
      <c r="J378" s="91"/>
      <c r="K378" s="91">
        <v>1</v>
      </c>
      <c r="L378" s="93" t="s">
        <v>4704</v>
      </c>
      <c r="M378" s="94" t="s">
        <v>4705</v>
      </c>
      <c r="N378" s="92"/>
      <c r="O378" s="92"/>
      <c r="P378" s="92"/>
      <c r="Q378" s="92"/>
      <c r="R378" s="92"/>
      <c r="S378" s="92"/>
    </row>
    <row r="379" spans="2:19" s="83" customFormat="1" ht="15" customHeight="1">
      <c r="B379" s="119" t="s">
        <v>4706</v>
      </c>
      <c r="C379" s="120" t="s">
        <v>4707</v>
      </c>
      <c r="D379" s="121">
        <v>62.863562999999999</v>
      </c>
      <c r="E379" s="88">
        <v>64.166973999999996</v>
      </c>
      <c r="F379" s="88">
        <v>64.166973999999996</v>
      </c>
      <c r="H379" s="91">
        <v>362</v>
      </c>
      <c r="I379" s="91"/>
      <c r="J379" s="91"/>
      <c r="K379" s="91">
        <v>1</v>
      </c>
      <c r="L379" s="93" t="s">
        <v>4706</v>
      </c>
      <c r="M379" s="94" t="s">
        <v>4707</v>
      </c>
      <c r="N379" s="92"/>
      <c r="O379" s="92"/>
      <c r="P379" s="92"/>
      <c r="Q379" s="92"/>
      <c r="R379" s="92"/>
      <c r="S379" s="92"/>
    </row>
    <row r="380" spans="2:19" s="83" customFormat="1" ht="15" customHeight="1">
      <c r="B380" s="119" t="s">
        <v>4708</v>
      </c>
      <c r="C380" s="120" t="s">
        <v>4709</v>
      </c>
      <c r="D380" s="121">
        <v>0</v>
      </c>
      <c r="E380" s="88">
        <v>433.33333299999998</v>
      </c>
      <c r="F380" s="88">
        <v>433.33333299999998</v>
      </c>
      <c r="H380" s="91">
        <v>363</v>
      </c>
      <c r="I380" s="91"/>
      <c r="J380" s="91"/>
      <c r="K380" s="91">
        <v>1</v>
      </c>
      <c r="L380" s="93" t="s">
        <v>4708</v>
      </c>
      <c r="M380" s="94" t="s">
        <v>4709</v>
      </c>
      <c r="N380" s="92"/>
      <c r="O380" s="92"/>
      <c r="P380" s="92"/>
      <c r="Q380" s="92"/>
      <c r="R380" s="92"/>
      <c r="S380" s="92"/>
    </row>
    <row r="381" spans="2:19" s="83" customFormat="1" ht="15" customHeight="1">
      <c r="B381" s="119" t="s">
        <v>4710</v>
      </c>
      <c r="C381" s="120" t="s">
        <v>4711</v>
      </c>
      <c r="D381" s="121">
        <v>0</v>
      </c>
      <c r="E381" s="88">
        <v>0</v>
      </c>
      <c r="F381" s="88">
        <v>0</v>
      </c>
      <c r="H381" s="91">
        <v>364</v>
      </c>
      <c r="I381" s="91"/>
      <c r="J381" s="91"/>
      <c r="K381" s="91">
        <v>1</v>
      </c>
      <c r="L381" s="93" t="s">
        <v>4710</v>
      </c>
      <c r="M381" s="94" t="s">
        <v>4711</v>
      </c>
      <c r="N381" s="92"/>
      <c r="O381" s="92"/>
      <c r="P381" s="92"/>
      <c r="Q381" s="92"/>
      <c r="R381" s="92"/>
      <c r="S381" s="92"/>
    </row>
    <row r="382" spans="2:19" s="83" customFormat="1" ht="15" customHeight="1">
      <c r="B382" s="119" t="s">
        <v>4712</v>
      </c>
      <c r="C382" s="120" t="s">
        <v>4713</v>
      </c>
      <c r="D382" s="121">
        <v>0</v>
      </c>
      <c r="E382" s="88">
        <v>0</v>
      </c>
      <c r="F382" s="88">
        <v>0</v>
      </c>
      <c r="H382" s="91">
        <v>365</v>
      </c>
      <c r="I382" s="91"/>
      <c r="J382" s="91"/>
      <c r="K382" s="91">
        <v>1</v>
      </c>
      <c r="L382" s="93" t="s">
        <v>4712</v>
      </c>
      <c r="M382" s="94" t="s">
        <v>4713</v>
      </c>
      <c r="N382" s="92"/>
      <c r="O382" s="92"/>
      <c r="P382" s="92"/>
      <c r="Q382" s="92"/>
      <c r="R382" s="92"/>
      <c r="S382" s="92"/>
    </row>
    <row r="383" spans="2:19" s="83" customFormat="1" ht="15" customHeight="1">
      <c r="B383" s="119" t="s">
        <v>4714</v>
      </c>
      <c r="C383" s="120" t="s">
        <v>4715</v>
      </c>
      <c r="D383" s="121">
        <v>1200.390553</v>
      </c>
      <c r="E383" s="88">
        <v>1304.539428</v>
      </c>
      <c r="F383" s="88">
        <v>1304.539428</v>
      </c>
      <c r="H383" s="91">
        <v>366</v>
      </c>
      <c r="I383" s="91"/>
      <c r="J383" s="91"/>
      <c r="K383" s="91">
        <v>1</v>
      </c>
      <c r="L383" s="93" t="s">
        <v>4714</v>
      </c>
      <c r="M383" s="94" t="s">
        <v>4715</v>
      </c>
      <c r="N383" s="92"/>
      <c r="O383" s="92"/>
      <c r="P383" s="92"/>
      <c r="Q383" s="92"/>
      <c r="R383" s="92"/>
      <c r="S383" s="92"/>
    </row>
    <row r="384" spans="2:19" s="83" customFormat="1" ht="15" customHeight="1">
      <c r="B384" s="119" t="s">
        <v>4716</v>
      </c>
      <c r="C384" s="120" t="s">
        <v>4717</v>
      </c>
      <c r="D384" s="121">
        <v>832.06679299999996</v>
      </c>
      <c r="E384" s="88">
        <v>9.2451869999999996</v>
      </c>
      <c r="F384" s="88">
        <v>9.2451869999999996</v>
      </c>
      <c r="H384" s="91">
        <v>367</v>
      </c>
      <c r="I384" s="91"/>
      <c r="J384" s="91"/>
      <c r="K384" s="91">
        <v>1</v>
      </c>
      <c r="L384" s="93" t="s">
        <v>4716</v>
      </c>
      <c r="M384" s="94" t="s">
        <v>4717</v>
      </c>
      <c r="N384" s="92"/>
      <c r="O384" s="92"/>
      <c r="P384" s="92"/>
      <c r="Q384" s="92"/>
      <c r="R384" s="92"/>
      <c r="S384" s="92"/>
    </row>
    <row r="385" spans="2:19" s="83" customFormat="1" ht="15" customHeight="1">
      <c r="B385" s="119" t="s">
        <v>4718</v>
      </c>
      <c r="C385" s="120" t="s">
        <v>4719</v>
      </c>
      <c r="D385" s="121">
        <v>0</v>
      </c>
      <c r="E385" s="88">
        <v>0</v>
      </c>
      <c r="F385" s="88">
        <v>0</v>
      </c>
      <c r="H385" s="91">
        <v>368</v>
      </c>
      <c r="I385" s="91"/>
      <c r="J385" s="91"/>
      <c r="K385" s="91">
        <v>1</v>
      </c>
      <c r="L385" s="93" t="s">
        <v>4718</v>
      </c>
      <c r="M385" s="94" t="s">
        <v>4719</v>
      </c>
      <c r="N385" s="92"/>
      <c r="O385" s="92"/>
      <c r="P385" s="92"/>
      <c r="Q385" s="92"/>
      <c r="R385" s="92"/>
      <c r="S385" s="92"/>
    </row>
    <row r="386" spans="2:19" s="83" customFormat="1" ht="15" customHeight="1">
      <c r="B386" s="119" t="s">
        <v>4720</v>
      </c>
      <c r="C386" s="120" t="s">
        <v>4721</v>
      </c>
      <c r="D386" s="121">
        <v>0</v>
      </c>
      <c r="E386" s="88">
        <v>0</v>
      </c>
      <c r="F386" s="88">
        <v>0</v>
      </c>
      <c r="H386" s="91">
        <v>369</v>
      </c>
      <c r="I386" s="91"/>
      <c r="J386" s="91"/>
      <c r="K386" s="91">
        <v>1</v>
      </c>
      <c r="L386" s="93" t="s">
        <v>4720</v>
      </c>
      <c r="M386" s="94" t="s">
        <v>4721</v>
      </c>
      <c r="N386" s="92"/>
      <c r="O386" s="92"/>
      <c r="P386" s="92"/>
      <c r="Q386" s="92"/>
      <c r="R386" s="92"/>
      <c r="S386" s="92"/>
    </row>
    <row r="387" spans="2:19" s="83" customFormat="1" ht="15" customHeight="1">
      <c r="B387" s="119" t="s">
        <v>4722</v>
      </c>
      <c r="C387" s="120" t="s">
        <v>4723</v>
      </c>
      <c r="D387" s="121">
        <v>0</v>
      </c>
      <c r="E387" s="88">
        <v>0</v>
      </c>
      <c r="F387" s="88">
        <v>0</v>
      </c>
      <c r="H387" s="91">
        <v>370</v>
      </c>
      <c r="I387" s="91"/>
      <c r="J387" s="91"/>
      <c r="K387" s="91">
        <v>1</v>
      </c>
      <c r="L387" s="93" t="s">
        <v>4722</v>
      </c>
      <c r="M387" s="94" t="s">
        <v>4723</v>
      </c>
      <c r="N387" s="92"/>
      <c r="O387" s="92"/>
      <c r="P387" s="92"/>
      <c r="Q387" s="92"/>
      <c r="R387" s="92"/>
      <c r="S387" s="92"/>
    </row>
    <row r="388" spans="2:19" s="83" customFormat="1" ht="15" customHeight="1">
      <c r="B388" s="119" t="s">
        <v>4724</v>
      </c>
      <c r="C388" s="120" t="s">
        <v>4725</v>
      </c>
      <c r="D388" s="121">
        <v>0</v>
      </c>
      <c r="E388" s="88">
        <v>0</v>
      </c>
      <c r="F388" s="88">
        <v>0</v>
      </c>
      <c r="H388" s="91">
        <v>371</v>
      </c>
      <c r="I388" s="91"/>
      <c r="J388" s="91"/>
      <c r="K388" s="91">
        <v>1</v>
      </c>
      <c r="L388" s="93" t="s">
        <v>4724</v>
      </c>
      <c r="M388" s="94" t="s">
        <v>4725</v>
      </c>
      <c r="N388" s="92"/>
      <c r="O388" s="92"/>
      <c r="P388" s="92"/>
      <c r="Q388" s="92"/>
      <c r="R388" s="92"/>
      <c r="S388" s="92"/>
    </row>
    <row r="389" spans="2:19" s="83" customFormat="1" ht="15" customHeight="1">
      <c r="B389" s="119" t="s">
        <v>4726</v>
      </c>
      <c r="C389" s="120" t="s">
        <v>4727</v>
      </c>
      <c r="D389" s="121">
        <v>0</v>
      </c>
      <c r="E389" s="88">
        <v>0</v>
      </c>
      <c r="F389" s="88">
        <v>0</v>
      </c>
      <c r="H389" s="91">
        <v>372</v>
      </c>
      <c r="I389" s="91"/>
      <c r="J389" s="91"/>
      <c r="K389" s="91">
        <v>1</v>
      </c>
      <c r="L389" s="93" t="s">
        <v>4726</v>
      </c>
      <c r="M389" s="94" t="s">
        <v>4727</v>
      </c>
      <c r="N389" s="92"/>
      <c r="O389" s="92"/>
      <c r="P389" s="92"/>
      <c r="Q389" s="92"/>
      <c r="R389" s="92"/>
      <c r="S389" s="92"/>
    </row>
    <row r="390" spans="2:19" s="83" customFormat="1" ht="15" customHeight="1">
      <c r="B390" s="119" t="s">
        <v>4728</v>
      </c>
      <c r="C390" s="120" t="s">
        <v>4729</v>
      </c>
      <c r="D390" s="121">
        <v>0</v>
      </c>
      <c r="E390" s="88">
        <v>0</v>
      </c>
      <c r="F390" s="88">
        <v>0</v>
      </c>
      <c r="H390" s="91">
        <v>373</v>
      </c>
      <c r="I390" s="91"/>
      <c r="J390" s="91"/>
      <c r="K390" s="91">
        <v>1</v>
      </c>
      <c r="L390" s="93" t="s">
        <v>4728</v>
      </c>
      <c r="M390" s="94" t="s">
        <v>4729</v>
      </c>
      <c r="N390" s="92"/>
      <c r="O390" s="92"/>
      <c r="P390" s="92"/>
      <c r="Q390" s="92"/>
      <c r="R390" s="92"/>
      <c r="S390" s="92"/>
    </row>
    <row r="391" spans="2:19" s="83" customFormat="1" ht="15" customHeight="1">
      <c r="B391" s="119" t="s">
        <v>4730</v>
      </c>
      <c r="C391" s="120" t="s">
        <v>4731</v>
      </c>
      <c r="D391" s="121">
        <v>0</v>
      </c>
      <c r="E391" s="88">
        <v>0</v>
      </c>
      <c r="F391" s="88">
        <v>0</v>
      </c>
      <c r="H391" s="91">
        <v>374</v>
      </c>
      <c r="I391" s="91"/>
      <c r="J391" s="91"/>
      <c r="K391" s="91">
        <v>1</v>
      </c>
      <c r="L391" s="93" t="s">
        <v>4730</v>
      </c>
      <c r="M391" s="94" t="s">
        <v>4731</v>
      </c>
      <c r="N391" s="92"/>
      <c r="O391" s="92"/>
      <c r="P391" s="92"/>
      <c r="Q391" s="92"/>
      <c r="R391" s="92"/>
      <c r="S391" s="92"/>
    </row>
    <row r="392" spans="2:19" s="83" customFormat="1" ht="15" customHeight="1">
      <c r="B392" s="119" t="s">
        <v>4732</v>
      </c>
      <c r="C392" s="120" t="s">
        <v>4733</v>
      </c>
      <c r="D392" s="121">
        <v>0</v>
      </c>
      <c r="E392" s="88">
        <v>0</v>
      </c>
      <c r="F392" s="88">
        <v>0</v>
      </c>
      <c r="H392" s="91">
        <v>375</v>
      </c>
      <c r="I392" s="91"/>
      <c r="J392" s="91"/>
      <c r="K392" s="91">
        <v>1</v>
      </c>
      <c r="L392" s="93" t="s">
        <v>4732</v>
      </c>
      <c r="M392" s="94" t="s">
        <v>4733</v>
      </c>
      <c r="N392" s="92"/>
      <c r="O392" s="92"/>
      <c r="P392" s="92"/>
      <c r="Q392" s="92"/>
      <c r="R392" s="92"/>
      <c r="S392" s="92"/>
    </row>
    <row r="393" spans="2:19" s="83" customFormat="1" ht="15" customHeight="1">
      <c r="B393" s="119" t="s">
        <v>4734</v>
      </c>
      <c r="C393" s="120" t="s">
        <v>4735</v>
      </c>
      <c r="D393" s="121">
        <v>0</v>
      </c>
      <c r="E393" s="88">
        <v>0</v>
      </c>
      <c r="F393" s="88">
        <v>0</v>
      </c>
      <c r="H393" s="91">
        <v>376</v>
      </c>
      <c r="I393" s="91"/>
      <c r="J393" s="91"/>
      <c r="K393" s="91">
        <v>1</v>
      </c>
      <c r="L393" s="93" t="s">
        <v>4734</v>
      </c>
      <c r="M393" s="94" t="s">
        <v>4735</v>
      </c>
      <c r="N393" s="92"/>
      <c r="O393" s="92"/>
      <c r="P393" s="92"/>
      <c r="Q393" s="92"/>
      <c r="R393" s="92"/>
      <c r="S393" s="92"/>
    </row>
    <row r="394" spans="2:19" s="83" customFormat="1" ht="15" customHeight="1">
      <c r="B394" s="119" t="s">
        <v>4736</v>
      </c>
      <c r="C394" s="120" t="s">
        <v>4737</v>
      </c>
      <c r="D394" s="121">
        <v>0</v>
      </c>
      <c r="E394" s="88">
        <v>0</v>
      </c>
      <c r="F394" s="88">
        <v>0</v>
      </c>
      <c r="H394" s="91">
        <v>377</v>
      </c>
      <c r="I394" s="91"/>
      <c r="J394" s="91"/>
      <c r="K394" s="91">
        <v>1</v>
      </c>
      <c r="L394" s="93" t="s">
        <v>4736</v>
      </c>
      <c r="M394" s="94" t="s">
        <v>4737</v>
      </c>
      <c r="N394" s="92"/>
      <c r="O394" s="92"/>
      <c r="P394" s="92"/>
      <c r="Q394" s="92"/>
      <c r="R394" s="92"/>
      <c r="S394" s="92"/>
    </row>
    <row r="395" spans="2:19" s="83" customFormat="1" ht="15" customHeight="1">
      <c r="B395" s="119" t="s">
        <v>4738</v>
      </c>
      <c r="C395" s="120" t="s">
        <v>4739</v>
      </c>
      <c r="D395" s="121">
        <v>0</v>
      </c>
      <c r="E395" s="88">
        <v>0</v>
      </c>
      <c r="F395" s="88">
        <v>0</v>
      </c>
      <c r="H395" s="91">
        <v>378</v>
      </c>
      <c r="I395" s="91"/>
      <c r="J395" s="91"/>
      <c r="K395" s="91">
        <v>1</v>
      </c>
      <c r="L395" s="93" t="s">
        <v>4738</v>
      </c>
      <c r="M395" s="94" t="s">
        <v>4739</v>
      </c>
      <c r="N395" s="92"/>
      <c r="O395" s="92"/>
      <c r="P395" s="92"/>
      <c r="Q395" s="92"/>
      <c r="R395" s="92"/>
      <c r="S395" s="92"/>
    </row>
    <row r="396" spans="2:19" s="83" customFormat="1" ht="15" customHeight="1">
      <c r="B396" s="119" t="s">
        <v>4740</v>
      </c>
      <c r="C396" s="120" t="s">
        <v>4741</v>
      </c>
      <c r="D396" s="121">
        <v>0</v>
      </c>
      <c r="E396" s="88">
        <v>0</v>
      </c>
      <c r="F396" s="88">
        <v>0</v>
      </c>
      <c r="H396" s="91">
        <v>379</v>
      </c>
      <c r="I396" s="91"/>
      <c r="J396" s="91"/>
      <c r="K396" s="91">
        <v>1</v>
      </c>
      <c r="L396" s="93" t="s">
        <v>4740</v>
      </c>
      <c r="M396" s="94" t="s">
        <v>4741</v>
      </c>
      <c r="N396" s="92"/>
      <c r="O396" s="92"/>
      <c r="P396" s="92"/>
      <c r="Q396" s="92"/>
      <c r="R396" s="92"/>
      <c r="S396" s="92"/>
    </row>
    <row r="397" spans="2:19" s="83" customFormat="1" ht="15" customHeight="1">
      <c r="B397" s="119" t="s">
        <v>4742</v>
      </c>
      <c r="C397" s="120" t="s">
        <v>4743</v>
      </c>
      <c r="D397" s="121">
        <v>0</v>
      </c>
      <c r="E397" s="88">
        <v>0</v>
      </c>
      <c r="F397" s="88">
        <v>0</v>
      </c>
      <c r="H397" s="91">
        <v>380</v>
      </c>
      <c r="I397" s="91"/>
      <c r="J397" s="91"/>
      <c r="K397" s="91">
        <v>1</v>
      </c>
      <c r="L397" s="93" t="s">
        <v>4742</v>
      </c>
      <c r="M397" s="94" t="s">
        <v>4743</v>
      </c>
      <c r="N397" s="92"/>
      <c r="O397" s="92"/>
      <c r="P397" s="92"/>
      <c r="Q397" s="92"/>
      <c r="R397" s="92"/>
      <c r="S397" s="92"/>
    </row>
    <row r="398" spans="2:19" s="83" customFormat="1" ht="15" customHeight="1">
      <c r="B398" s="119" t="s">
        <v>4744</v>
      </c>
      <c r="C398" s="120" t="s">
        <v>4745</v>
      </c>
      <c r="D398" s="121">
        <v>0</v>
      </c>
      <c r="E398" s="88">
        <v>0</v>
      </c>
      <c r="F398" s="88">
        <v>0</v>
      </c>
      <c r="H398" s="91">
        <v>381</v>
      </c>
      <c r="I398" s="91"/>
      <c r="J398" s="91"/>
      <c r="K398" s="91">
        <v>1</v>
      </c>
      <c r="L398" s="93" t="s">
        <v>4744</v>
      </c>
      <c r="M398" s="94" t="s">
        <v>4745</v>
      </c>
      <c r="N398" s="92"/>
      <c r="O398" s="92"/>
      <c r="P398" s="92"/>
      <c r="Q398" s="92"/>
      <c r="R398" s="92"/>
      <c r="S398" s="92"/>
    </row>
    <row r="399" spans="2:19" s="83" customFormat="1" ht="15" customHeight="1">
      <c r="B399" s="119" t="s">
        <v>4746</v>
      </c>
      <c r="C399" s="120" t="s">
        <v>4747</v>
      </c>
      <c r="D399" s="121">
        <v>0</v>
      </c>
      <c r="E399" s="88">
        <v>0</v>
      </c>
      <c r="F399" s="88">
        <v>0</v>
      </c>
      <c r="H399" s="91">
        <v>382</v>
      </c>
      <c r="I399" s="91"/>
      <c r="J399" s="91"/>
      <c r="K399" s="91">
        <v>1</v>
      </c>
      <c r="L399" s="93" t="s">
        <v>4746</v>
      </c>
      <c r="M399" s="94" t="s">
        <v>4747</v>
      </c>
      <c r="N399" s="92"/>
      <c r="O399" s="92"/>
      <c r="P399" s="92"/>
      <c r="Q399" s="92"/>
      <c r="R399" s="92"/>
      <c r="S399" s="92"/>
    </row>
    <row r="400" spans="2:19" s="83" customFormat="1" ht="15" customHeight="1">
      <c r="B400" s="119" t="s">
        <v>4748</v>
      </c>
      <c r="C400" s="120" t="s">
        <v>4749</v>
      </c>
      <c r="D400" s="121">
        <v>0</v>
      </c>
      <c r="E400" s="88">
        <v>0</v>
      </c>
      <c r="F400" s="88">
        <v>0</v>
      </c>
      <c r="H400" s="91">
        <v>383</v>
      </c>
      <c r="I400" s="91"/>
      <c r="J400" s="91"/>
      <c r="K400" s="91">
        <v>1</v>
      </c>
      <c r="L400" s="93" t="s">
        <v>4748</v>
      </c>
      <c r="M400" s="94" t="s">
        <v>4749</v>
      </c>
      <c r="N400" s="92"/>
      <c r="O400" s="92"/>
      <c r="P400" s="92"/>
      <c r="Q400" s="92"/>
      <c r="R400" s="92"/>
      <c r="S400" s="92"/>
    </row>
    <row r="401" spans="2:19" s="83" customFormat="1" ht="15" customHeight="1">
      <c r="B401" s="119" t="s">
        <v>4750</v>
      </c>
      <c r="C401" s="120" t="s">
        <v>4751</v>
      </c>
      <c r="D401" s="121">
        <v>0</v>
      </c>
      <c r="E401" s="88">
        <v>0</v>
      </c>
      <c r="F401" s="88">
        <v>0</v>
      </c>
      <c r="H401" s="91">
        <v>384</v>
      </c>
      <c r="I401" s="91"/>
      <c r="J401" s="91"/>
      <c r="K401" s="91">
        <v>1</v>
      </c>
      <c r="L401" s="93" t="s">
        <v>4750</v>
      </c>
      <c r="M401" s="94" t="s">
        <v>4751</v>
      </c>
      <c r="N401" s="92"/>
      <c r="O401" s="92"/>
      <c r="P401" s="92"/>
      <c r="Q401" s="92"/>
      <c r="R401" s="92"/>
      <c r="S401" s="92"/>
    </row>
    <row r="402" spans="2:19" s="83" customFormat="1" ht="15" customHeight="1">
      <c r="B402" s="119" t="s">
        <v>4752</v>
      </c>
      <c r="C402" s="120" t="s">
        <v>4753</v>
      </c>
      <c r="D402" s="121">
        <v>0</v>
      </c>
      <c r="E402" s="88">
        <v>0</v>
      </c>
      <c r="F402" s="88">
        <v>0</v>
      </c>
      <c r="H402" s="91">
        <v>385</v>
      </c>
      <c r="I402" s="91"/>
      <c r="J402" s="91"/>
      <c r="K402" s="91">
        <v>1</v>
      </c>
      <c r="L402" s="93" t="s">
        <v>4752</v>
      </c>
      <c r="M402" s="94" t="s">
        <v>4753</v>
      </c>
      <c r="N402" s="92"/>
      <c r="O402" s="92"/>
      <c r="P402" s="92"/>
      <c r="Q402" s="92"/>
      <c r="R402" s="92"/>
      <c r="S402" s="92"/>
    </row>
    <row r="403" spans="2:19" s="83" customFormat="1" ht="15" customHeight="1">
      <c r="B403" s="119" t="s">
        <v>4754</v>
      </c>
      <c r="C403" s="120" t="s">
        <v>4755</v>
      </c>
      <c r="D403" s="121">
        <v>0</v>
      </c>
      <c r="E403" s="88">
        <v>0</v>
      </c>
      <c r="F403" s="88">
        <v>0</v>
      </c>
      <c r="H403" s="91">
        <v>386</v>
      </c>
      <c r="I403" s="91"/>
      <c r="J403" s="91"/>
      <c r="K403" s="91">
        <v>1</v>
      </c>
      <c r="L403" s="93" t="s">
        <v>4754</v>
      </c>
      <c r="M403" s="94" t="s">
        <v>4755</v>
      </c>
      <c r="N403" s="92"/>
      <c r="O403" s="92"/>
      <c r="P403" s="92"/>
      <c r="Q403" s="92"/>
      <c r="R403" s="92"/>
      <c r="S403" s="92"/>
    </row>
    <row r="404" spans="2:19" s="83" customFormat="1" ht="15" customHeight="1">
      <c r="B404" s="119" t="s">
        <v>4756</v>
      </c>
      <c r="C404" s="120" t="s">
        <v>4757</v>
      </c>
      <c r="D404" s="121">
        <v>0</v>
      </c>
      <c r="E404" s="88">
        <v>0</v>
      </c>
      <c r="F404" s="88">
        <v>0</v>
      </c>
      <c r="H404" s="91">
        <v>387</v>
      </c>
      <c r="I404" s="91"/>
      <c r="J404" s="91"/>
      <c r="K404" s="91">
        <v>1</v>
      </c>
      <c r="L404" s="93" t="s">
        <v>4756</v>
      </c>
      <c r="M404" s="94" t="s">
        <v>4757</v>
      </c>
      <c r="N404" s="92"/>
      <c r="O404" s="92"/>
      <c r="P404" s="92"/>
      <c r="Q404" s="92"/>
      <c r="R404" s="92"/>
      <c r="S404" s="92"/>
    </row>
    <row r="405" spans="2:19" s="83" customFormat="1" ht="15" customHeight="1">
      <c r="B405" s="119" t="s">
        <v>4758</v>
      </c>
      <c r="C405" s="120" t="s">
        <v>4759</v>
      </c>
      <c r="D405" s="121">
        <v>449.71091699999999</v>
      </c>
      <c r="E405" s="88">
        <v>365.60230300000001</v>
      </c>
      <c r="F405" s="88">
        <v>365.60230300000001</v>
      </c>
      <c r="H405" s="91">
        <v>388</v>
      </c>
      <c r="I405" s="91"/>
      <c r="J405" s="91"/>
      <c r="K405" s="91">
        <v>1</v>
      </c>
      <c r="L405" s="93" t="s">
        <v>4758</v>
      </c>
      <c r="M405" s="94" t="s">
        <v>4759</v>
      </c>
      <c r="N405" s="92"/>
      <c r="O405" s="92"/>
      <c r="P405" s="92"/>
      <c r="Q405" s="92"/>
      <c r="R405" s="92"/>
      <c r="S405" s="92"/>
    </row>
    <row r="406" spans="2:19" s="83" customFormat="1" ht="15" customHeight="1">
      <c r="B406" s="119" t="s">
        <v>4760</v>
      </c>
      <c r="C406" s="120" t="s">
        <v>4761</v>
      </c>
      <c r="D406" s="121">
        <v>0</v>
      </c>
      <c r="E406" s="88">
        <v>0</v>
      </c>
      <c r="F406" s="88">
        <v>0</v>
      </c>
      <c r="H406" s="91">
        <v>389</v>
      </c>
      <c r="I406" s="91"/>
      <c r="J406" s="91" t="s">
        <v>6085</v>
      </c>
      <c r="K406" s="91">
        <v>1</v>
      </c>
      <c r="L406" s="93" t="s">
        <v>4760</v>
      </c>
      <c r="M406" s="94" t="s">
        <v>4761</v>
      </c>
      <c r="N406" s="92"/>
      <c r="O406" s="92"/>
      <c r="P406" s="92"/>
      <c r="Q406" s="92"/>
      <c r="R406" s="92"/>
      <c r="S406" s="92"/>
    </row>
    <row r="407" spans="2:19" s="83" customFormat="1" ht="15" customHeight="1">
      <c r="B407" s="119" t="s">
        <v>4762</v>
      </c>
      <c r="C407" s="120" t="s">
        <v>4763</v>
      </c>
      <c r="D407" s="121">
        <v>0</v>
      </c>
      <c r="E407" s="88">
        <v>0</v>
      </c>
      <c r="F407" s="88">
        <v>0</v>
      </c>
      <c r="H407" s="91">
        <v>390</v>
      </c>
      <c r="I407" s="91"/>
      <c r="J407" s="91" t="s">
        <v>6085</v>
      </c>
      <c r="K407" s="91">
        <v>1</v>
      </c>
      <c r="L407" s="93" t="s">
        <v>4762</v>
      </c>
      <c r="M407" s="94" t="s">
        <v>4763</v>
      </c>
      <c r="N407" s="92"/>
      <c r="O407" s="92"/>
      <c r="P407" s="92"/>
      <c r="Q407" s="92"/>
      <c r="R407" s="92"/>
      <c r="S407" s="92"/>
    </row>
    <row r="408" spans="2:19" s="83" customFormat="1" ht="15" customHeight="1">
      <c r="B408" s="119" t="s">
        <v>4764</v>
      </c>
      <c r="C408" s="120" t="s">
        <v>4765</v>
      </c>
      <c r="D408" s="121">
        <v>0</v>
      </c>
      <c r="E408" s="88">
        <v>0</v>
      </c>
      <c r="F408" s="88">
        <v>0</v>
      </c>
      <c r="H408" s="91">
        <v>391</v>
      </c>
      <c r="I408" s="91"/>
      <c r="J408" s="91"/>
      <c r="K408" s="91">
        <v>1</v>
      </c>
      <c r="L408" s="93" t="s">
        <v>4764</v>
      </c>
      <c r="M408" s="94" t="s">
        <v>4765</v>
      </c>
      <c r="N408" s="92"/>
      <c r="O408" s="92"/>
      <c r="P408" s="92"/>
      <c r="Q408" s="92"/>
      <c r="R408" s="92"/>
      <c r="S408" s="92"/>
    </row>
    <row r="409" spans="2:19" s="83" customFormat="1" ht="15" customHeight="1">
      <c r="B409" s="119" t="s">
        <v>4766</v>
      </c>
      <c r="C409" s="120" t="s">
        <v>4767</v>
      </c>
      <c r="D409" s="121">
        <v>0</v>
      </c>
      <c r="E409" s="88">
        <v>0</v>
      </c>
      <c r="F409" s="88">
        <v>0</v>
      </c>
      <c r="H409" s="91">
        <v>392</v>
      </c>
      <c r="I409" s="91"/>
      <c r="J409" s="91"/>
      <c r="K409" s="91">
        <v>1</v>
      </c>
      <c r="L409" s="93" t="s">
        <v>4766</v>
      </c>
      <c r="M409" s="94" t="s">
        <v>4767</v>
      </c>
      <c r="N409" s="92"/>
      <c r="O409" s="92"/>
      <c r="P409" s="92"/>
      <c r="Q409" s="92"/>
      <c r="R409" s="92"/>
      <c r="S409" s="92"/>
    </row>
    <row r="410" spans="2:19" s="83" customFormat="1" ht="15" customHeight="1">
      <c r="B410" s="119" t="s">
        <v>4768</v>
      </c>
      <c r="C410" s="120" t="s">
        <v>4769</v>
      </c>
      <c r="D410" s="121">
        <v>0</v>
      </c>
      <c r="E410" s="88">
        <v>0</v>
      </c>
      <c r="F410" s="88">
        <v>0</v>
      </c>
      <c r="H410" s="91">
        <v>393</v>
      </c>
      <c r="I410" s="91"/>
      <c r="J410" s="91"/>
      <c r="K410" s="91">
        <v>1</v>
      </c>
      <c r="L410" s="93" t="s">
        <v>4768</v>
      </c>
      <c r="M410" s="94" t="s">
        <v>4769</v>
      </c>
      <c r="N410" s="92"/>
      <c r="O410" s="92"/>
      <c r="P410" s="92"/>
      <c r="Q410" s="92"/>
      <c r="R410" s="92"/>
      <c r="S410" s="92"/>
    </row>
    <row r="411" spans="2:19" s="83" customFormat="1" ht="15" customHeight="1">
      <c r="B411" s="119" t="s">
        <v>4770</v>
      </c>
      <c r="C411" s="120" t="s">
        <v>4771</v>
      </c>
      <c r="D411" s="121">
        <v>0</v>
      </c>
      <c r="E411" s="88">
        <v>0</v>
      </c>
      <c r="F411" s="88">
        <v>0</v>
      </c>
      <c r="H411" s="91">
        <v>394</v>
      </c>
      <c r="I411" s="91"/>
      <c r="J411" s="91"/>
      <c r="K411" s="91">
        <v>1</v>
      </c>
      <c r="L411" s="93" t="s">
        <v>4770</v>
      </c>
      <c r="M411" s="94" t="s">
        <v>4771</v>
      </c>
      <c r="N411" s="92"/>
      <c r="O411" s="92"/>
      <c r="P411" s="92"/>
      <c r="Q411" s="92"/>
      <c r="R411" s="92"/>
      <c r="S411" s="92"/>
    </row>
    <row r="412" spans="2:19" s="83" customFormat="1" ht="15" customHeight="1">
      <c r="B412" s="119" t="s">
        <v>4772</v>
      </c>
      <c r="C412" s="120" t="s">
        <v>4773</v>
      </c>
      <c r="D412" s="121">
        <v>0</v>
      </c>
      <c r="E412" s="88">
        <v>0</v>
      </c>
      <c r="F412" s="88">
        <v>0</v>
      </c>
      <c r="H412" s="91">
        <v>395</v>
      </c>
      <c r="I412" s="91"/>
      <c r="J412" s="91"/>
      <c r="K412" s="91">
        <v>1</v>
      </c>
      <c r="L412" s="93" t="s">
        <v>4772</v>
      </c>
      <c r="M412" s="94" t="s">
        <v>4773</v>
      </c>
      <c r="N412" s="92"/>
      <c r="O412" s="92"/>
      <c r="P412" s="92"/>
      <c r="Q412" s="92"/>
      <c r="R412" s="92"/>
      <c r="S412" s="92"/>
    </row>
    <row r="413" spans="2:19" s="83" customFormat="1" ht="15" customHeight="1">
      <c r="B413" s="119" t="s">
        <v>4774</v>
      </c>
      <c r="C413" s="120" t="s">
        <v>4775</v>
      </c>
      <c r="D413" s="121">
        <v>0</v>
      </c>
      <c r="E413" s="88">
        <v>0</v>
      </c>
      <c r="F413" s="88">
        <v>0</v>
      </c>
      <c r="H413" s="91">
        <v>396</v>
      </c>
      <c r="I413" s="91"/>
      <c r="J413" s="91"/>
      <c r="K413" s="91">
        <v>1</v>
      </c>
      <c r="L413" s="93" t="s">
        <v>4774</v>
      </c>
      <c r="M413" s="94" t="s">
        <v>4775</v>
      </c>
      <c r="N413" s="92"/>
      <c r="O413" s="92"/>
      <c r="P413" s="92"/>
      <c r="Q413" s="92"/>
      <c r="R413" s="92"/>
      <c r="S413" s="92"/>
    </row>
    <row r="414" spans="2:19" s="83" customFormat="1" ht="15" customHeight="1">
      <c r="B414" s="119" t="s">
        <v>4776</v>
      </c>
      <c r="C414" s="120" t="s">
        <v>4777</v>
      </c>
      <c r="D414" s="121">
        <v>0</v>
      </c>
      <c r="E414" s="88">
        <v>0</v>
      </c>
      <c r="F414" s="88">
        <v>0</v>
      </c>
      <c r="H414" s="91">
        <v>397</v>
      </c>
      <c r="I414" s="91"/>
      <c r="J414" s="91"/>
      <c r="K414" s="91">
        <v>1</v>
      </c>
      <c r="L414" s="93" t="s">
        <v>4776</v>
      </c>
      <c r="M414" s="94" t="s">
        <v>4777</v>
      </c>
      <c r="N414" s="92"/>
      <c r="O414" s="92"/>
      <c r="P414" s="92"/>
      <c r="Q414" s="92"/>
      <c r="R414" s="92"/>
      <c r="S414" s="92"/>
    </row>
    <row r="415" spans="2:19" s="83" customFormat="1" ht="15" customHeight="1">
      <c r="B415" s="119" t="s">
        <v>4778</v>
      </c>
      <c r="C415" s="120" t="s">
        <v>4779</v>
      </c>
      <c r="D415" s="121">
        <v>29.84</v>
      </c>
      <c r="E415" s="88">
        <v>29.84</v>
      </c>
      <c r="F415" s="88">
        <v>29.84</v>
      </c>
      <c r="H415" s="91">
        <v>398</v>
      </c>
      <c r="I415" s="91"/>
      <c r="J415" s="91"/>
      <c r="K415" s="91">
        <v>1</v>
      </c>
      <c r="L415" s="93" t="s">
        <v>4778</v>
      </c>
      <c r="M415" s="94" t="s">
        <v>4779</v>
      </c>
      <c r="N415" s="92"/>
      <c r="O415" s="92"/>
      <c r="P415" s="92"/>
      <c r="Q415" s="92"/>
      <c r="R415" s="92"/>
      <c r="S415" s="92"/>
    </row>
    <row r="416" spans="2:19" s="83" customFormat="1" ht="15" customHeight="1">
      <c r="B416" s="119" t="s">
        <v>4780</v>
      </c>
      <c r="C416" s="120" t="s">
        <v>2572</v>
      </c>
      <c r="D416" s="121">
        <v>38772.255794999997</v>
      </c>
      <c r="E416" s="88">
        <v>37415.8675</v>
      </c>
      <c r="F416" s="88">
        <v>37415.8675</v>
      </c>
      <c r="H416" s="91">
        <v>399</v>
      </c>
      <c r="I416" s="91"/>
      <c r="J416" s="91"/>
      <c r="K416" s="91">
        <v>1</v>
      </c>
      <c r="L416" s="93" t="s">
        <v>4780</v>
      </c>
      <c r="M416" s="94" t="s">
        <v>2572</v>
      </c>
      <c r="N416" s="92"/>
      <c r="O416" s="92"/>
      <c r="P416" s="92"/>
      <c r="Q416" s="92"/>
      <c r="R416" s="92"/>
      <c r="S416" s="92"/>
    </row>
    <row r="417" spans="2:19" s="83" customFormat="1" ht="15" customHeight="1">
      <c r="B417" s="119" t="s">
        <v>4781</v>
      </c>
      <c r="C417" s="120" t="s">
        <v>4782</v>
      </c>
      <c r="D417" s="121">
        <v>35989.300000000003</v>
      </c>
      <c r="E417" s="88">
        <v>53998.93</v>
      </c>
      <c r="F417" s="88">
        <v>53998.93</v>
      </c>
      <c r="H417" s="91">
        <v>400</v>
      </c>
      <c r="I417" s="91"/>
      <c r="J417" s="91"/>
      <c r="K417" s="91">
        <v>1</v>
      </c>
      <c r="L417" s="93" t="s">
        <v>4781</v>
      </c>
      <c r="M417" s="94" t="s">
        <v>4782</v>
      </c>
      <c r="N417" s="92"/>
      <c r="O417" s="92"/>
      <c r="P417" s="92"/>
      <c r="Q417" s="92"/>
      <c r="R417" s="92"/>
      <c r="S417" s="92"/>
    </row>
    <row r="418" spans="2:19" s="83" customFormat="1" ht="15" customHeight="1">
      <c r="B418" s="119" t="s">
        <v>4783</v>
      </c>
      <c r="C418" s="120" t="s">
        <v>4784</v>
      </c>
      <c r="D418" s="121">
        <v>35989.300000000003</v>
      </c>
      <c r="E418" s="88">
        <v>53998.93</v>
      </c>
      <c r="F418" s="88">
        <v>53998.93</v>
      </c>
      <c r="H418" s="91">
        <v>401</v>
      </c>
      <c r="I418" s="91"/>
      <c r="J418" s="91"/>
      <c r="K418" s="91">
        <v>1</v>
      </c>
      <c r="L418" s="93" t="s">
        <v>4783</v>
      </c>
      <c r="M418" s="94" t="s">
        <v>4784</v>
      </c>
      <c r="N418" s="92"/>
      <c r="O418" s="92"/>
      <c r="P418" s="92"/>
      <c r="Q418" s="92"/>
      <c r="R418" s="92"/>
      <c r="S418" s="92"/>
    </row>
    <row r="419" spans="2:19" s="83" customFormat="1" ht="15" customHeight="1">
      <c r="B419" s="119" t="s">
        <v>4785</v>
      </c>
      <c r="C419" s="120" t="s">
        <v>4786</v>
      </c>
      <c r="D419" s="121">
        <v>0</v>
      </c>
      <c r="E419" s="88">
        <v>0</v>
      </c>
      <c r="F419" s="88">
        <v>0</v>
      </c>
      <c r="H419" s="91">
        <v>402</v>
      </c>
      <c r="I419" s="91"/>
      <c r="J419" s="91"/>
      <c r="K419" s="91">
        <v>1</v>
      </c>
      <c r="L419" s="93" t="s">
        <v>4785</v>
      </c>
      <c r="M419" s="94" t="s">
        <v>4786</v>
      </c>
      <c r="N419" s="92"/>
      <c r="O419" s="92"/>
      <c r="P419" s="92"/>
      <c r="Q419" s="92"/>
      <c r="R419" s="92"/>
      <c r="S419" s="92"/>
    </row>
    <row r="420" spans="2:19" s="83" customFormat="1" ht="15" customHeight="1">
      <c r="B420" s="119" t="s">
        <v>4787</v>
      </c>
      <c r="C420" s="120" t="s">
        <v>4788</v>
      </c>
      <c r="D420" s="121">
        <v>0</v>
      </c>
      <c r="E420" s="88">
        <v>0</v>
      </c>
      <c r="F420" s="88">
        <v>0</v>
      </c>
      <c r="H420" s="91">
        <v>403</v>
      </c>
      <c r="I420" s="91"/>
      <c r="J420" s="91"/>
      <c r="K420" s="91">
        <v>1</v>
      </c>
      <c r="L420" s="93" t="s">
        <v>4787</v>
      </c>
      <c r="M420" s="94" t="s">
        <v>4788</v>
      </c>
      <c r="N420" s="92"/>
      <c r="O420" s="92"/>
      <c r="P420" s="92"/>
      <c r="Q420" s="92"/>
      <c r="R420" s="92"/>
      <c r="S420" s="92"/>
    </row>
    <row r="421" spans="2:19" s="83" customFormat="1" ht="15" customHeight="1">
      <c r="B421" s="119" t="s">
        <v>4789</v>
      </c>
      <c r="C421" s="120" t="s">
        <v>4790</v>
      </c>
      <c r="D421" s="121">
        <v>0</v>
      </c>
      <c r="E421" s="88">
        <v>114112.623777</v>
      </c>
      <c r="F421" s="88">
        <v>114112.623777</v>
      </c>
      <c r="H421" s="91">
        <v>404</v>
      </c>
      <c r="I421" s="91"/>
      <c r="J421" s="91"/>
      <c r="K421" s="91">
        <v>1</v>
      </c>
      <c r="L421" s="93" t="s">
        <v>4789</v>
      </c>
      <c r="M421" s="94" t="s">
        <v>4790</v>
      </c>
      <c r="N421" s="92"/>
      <c r="O421" s="92"/>
      <c r="P421" s="92"/>
      <c r="Q421" s="92"/>
      <c r="R421" s="92"/>
      <c r="S421" s="92"/>
    </row>
    <row r="422" spans="2:19" s="83" customFormat="1" ht="15" customHeight="1">
      <c r="B422" s="119" t="s">
        <v>4791</v>
      </c>
      <c r="C422" s="120" t="s">
        <v>4792</v>
      </c>
      <c r="D422" s="121">
        <v>0</v>
      </c>
      <c r="E422" s="88">
        <v>114112.623777</v>
      </c>
      <c r="F422" s="88">
        <v>114112.623777</v>
      </c>
      <c r="H422" s="91">
        <v>405</v>
      </c>
      <c r="I422" s="91"/>
      <c r="J422" s="91"/>
      <c r="K422" s="91">
        <v>1</v>
      </c>
      <c r="L422" s="93" t="s">
        <v>4791</v>
      </c>
      <c r="M422" s="94" t="s">
        <v>4792</v>
      </c>
      <c r="N422" s="92"/>
      <c r="O422" s="92"/>
      <c r="P422" s="92"/>
      <c r="Q422" s="92"/>
      <c r="R422" s="92"/>
      <c r="S422" s="92"/>
    </row>
    <row r="423" spans="2:19" s="83" customFormat="1" ht="15" customHeight="1">
      <c r="B423" s="119" t="s">
        <v>4793</v>
      </c>
      <c r="C423" s="120" t="s">
        <v>4794</v>
      </c>
      <c r="D423" s="121">
        <v>0</v>
      </c>
      <c r="E423" s="88">
        <v>0</v>
      </c>
      <c r="F423" s="88">
        <v>0</v>
      </c>
      <c r="H423" s="91">
        <v>406</v>
      </c>
      <c r="I423" s="91"/>
      <c r="J423" s="91"/>
      <c r="K423" s="91">
        <v>1</v>
      </c>
      <c r="L423" s="93" t="s">
        <v>4793</v>
      </c>
      <c r="M423" s="94" t="s">
        <v>4794</v>
      </c>
      <c r="N423" s="92"/>
      <c r="O423" s="92"/>
      <c r="P423" s="92"/>
      <c r="Q423" s="92"/>
      <c r="R423" s="92"/>
      <c r="S423" s="92"/>
    </row>
    <row r="424" spans="2:19" s="83" customFormat="1" ht="15" customHeight="1">
      <c r="B424" s="119" t="s">
        <v>4795</v>
      </c>
      <c r="C424" s="120" t="s">
        <v>4796</v>
      </c>
      <c r="D424" s="121">
        <v>0</v>
      </c>
      <c r="E424" s="88">
        <v>0</v>
      </c>
      <c r="F424" s="88">
        <v>0</v>
      </c>
      <c r="H424" s="91">
        <v>407</v>
      </c>
      <c r="I424" s="91"/>
      <c r="J424" s="91"/>
      <c r="K424" s="91">
        <v>1</v>
      </c>
      <c r="L424" s="93" t="s">
        <v>4795</v>
      </c>
      <c r="M424" s="94" t="s">
        <v>4796</v>
      </c>
      <c r="N424" s="92"/>
      <c r="O424" s="92"/>
      <c r="P424" s="92"/>
      <c r="Q424" s="92"/>
      <c r="R424" s="92"/>
      <c r="S424" s="92"/>
    </row>
    <row r="425" spans="2:19" s="83" customFormat="1" ht="15" customHeight="1">
      <c r="B425" s="119" t="s">
        <v>4797</v>
      </c>
      <c r="C425" s="120" t="s">
        <v>4798</v>
      </c>
      <c r="D425" s="121">
        <v>-4.5069999999999997E-3</v>
      </c>
      <c r="E425" s="88">
        <v>-171982.20918800001</v>
      </c>
      <c r="F425" s="88">
        <v>-171982.20918800001</v>
      </c>
      <c r="H425" s="91">
        <v>408</v>
      </c>
      <c r="I425" s="91"/>
      <c r="J425" s="91"/>
      <c r="K425" s="91">
        <v>1</v>
      </c>
      <c r="L425" s="93" t="s">
        <v>4797</v>
      </c>
      <c r="M425" s="94" t="s">
        <v>4798</v>
      </c>
      <c r="N425" s="92"/>
      <c r="O425" s="92"/>
      <c r="P425" s="92"/>
      <c r="Q425" s="92"/>
      <c r="R425" s="92"/>
      <c r="S425" s="92"/>
    </row>
    <row r="426" spans="2:19" s="83" customFormat="1" ht="15" customHeight="1">
      <c r="B426" s="119" t="s">
        <v>4799</v>
      </c>
      <c r="C426" s="120" t="s">
        <v>4800</v>
      </c>
      <c r="D426" s="121">
        <v>0</v>
      </c>
      <c r="E426" s="88">
        <v>0</v>
      </c>
      <c r="F426" s="88">
        <v>0</v>
      </c>
      <c r="H426" s="91">
        <v>409</v>
      </c>
      <c r="I426" s="91"/>
      <c r="J426" s="91"/>
      <c r="K426" s="91">
        <v>1</v>
      </c>
      <c r="L426" s="93" t="s">
        <v>4799</v>
      </c>
      <c r="M426" s="94" t="s">
        <v>4800</v>
      </c>
      <c r="N426" s="92"/>
      <c r="O426" s="92"/>
      <c r="P426" s="92"/>
      <c r="Q426" s="92"/>
      <c r="R426" s="92"/>
      <c r="S426" s="92"/>
    </row>
    <row r="427" spans="2:19" s="83" customFormat="1" ht="15" customHeight="1">
      <c r="B427" s="119" t="s">
        <v>4801</v>
      </c>
      <c r="C427" s="120" t="s">
        <v>4802</v>
      </c>
      <c r="D427" s="121">
        <v>0</v>
      </c>
      <c r="E427" s="88">
        <v>0</v>
      </c>
      <c r="F427" s="88">
        <v>0</v>
      </c>
      <c r="H427" s="91">
        <v>410</v>
      </c>
      <c r="I427" s="91"/>
      <c r="J427" s="91"/>
      <c r="K427" s="91">
        <v>1</v>
      </c>
      <c r="L427" s="93" t="s">
        <v>4801</v>
      </c>
      <c r="M427" s="94" t="s">
        <v>4802</v>
      </c>
      <c r="N427" s="92"/>
      <c r="O427" s="92"/>
      <c r="P427" s="92"/>
      <c r="Q427" s="92"/>
      <c r="R427" s="92"/>
      <c r="S427" s="92"/>
    </row>
    <row r="428" spans="2:19" s="83" customFormat="1" ht="15" customHeight="1">
      <c r="B428" s="119" t="s">
        <v>4803</v>
      </c>
      <c r="C428" s="120" t="s">
        <v>4804</v>
      </c>
      <c r="D428" s="121">
        <v>0</v>
      </c>
      <c r="E428" s="88">
        <v>0</v>
      </c>
      <c r="F428" s="88">
        <v>0</v>
      </c>
      <c r="H428" s="91">
        <v>411</v>
      </c>
      <c r="I428" s="91"/>
      <c r="J428" s="91"/>
      <c r="K428" s="91">
        <v>1</v>
      </c>
      <c r="L428" s="93" t="s">
        <v>4803</v>
      </c>
      <c r="M428" s="94" t="s">
        <v>4804</v>
      </c>
      <c r="N428" s="92"/>
      <c r="O428" s="92"/>
      <c r="P428" s="92"/>
      <c r="Q428" s="92"/>
      <c r="R428" s="92"/>
      <c r="S428" s="92"/>
    </row>
    <row r="429" spans="2:19" s="83" customFormat="1" ht="15" customHeight="1">
      <c r="B429" s="119" t="s">
        <v>4805</v>
      </c>
      <c r="C429" s="120" t="s">
        <v>4806</v>
      </c>
      <c r="D429" s="121">
        <v>0</v>
      </c>
      <c r="E429" s="88">
        <v>0</v>
      </c>
      <c r="F429" s="88">
        <v>0</v>
      </c>
      <c r="H429" s="91">
        <v>412</v>
      </c>
      <c r="I429" s="91"/>
      <c r="J429" s="91"/>
      <c r="K429" s="91">
        <v>1</v>
      </c>
      <c r="L429" s="93" t="s">
        <v>4805</v>
      </c>
      <c r="M429" s="94" t="s">
        <v>4806</v>
      </c>
      <c r="N429" s="92"/>
      <c r="O429" s="92"/>
      <c r="P429" s="92"/>
      <c r="Q429" s="92"/>
      <c r="R429" s="92"/>
      <c r="S429" s="92"/>
    </row>
    <row r="430" spans="2:19" s="83" customFormat="1" ht="15" customHeight="1">
      <c r="B430" s="119" t="s">
        <v>4807</v>
      </c>
      <c r="C430" s="120" t="s">
        <v>4808</v>
      </c>
      <c r="D430" s="121">
        <v>0</v>
      </c>
      <c r="E430" s="88">
        <v>0</v>
      </c>
      <c r="F430" s="88">
        <v>0</v>
      </c>
      <c r="H430" s="91">
        <v>413</v>
      </c>
      <c r="I430" s="91"/>
      <c r="J430" s="91"/>
      <c r="K430" s="91">
        <v>1</v>
      </c>
      <c r="L430" s="93" t="s">
        <v>4807</v>
      </c>
      <c r="M430" s="94" t="s">
        <v>4808</v>
      </c>
      <c r="N430" s="92"/>
      <c r="O430" s="92"/>
      <c r="P430" s="92"/>
      <c r="Q430" s="92"/>
      <c r="R430" s="92"/>
      <c r="S430" s="92"/>
    </row>
    <row r="431" spans="2:19" s="83" customFormat="1" ht="15" customHeight="1">
      <c r="B431" s="119" t="s">
        <v>4809</v>
      </c>
      <c r="C431" s="120" t="s">
        <v>4810</v>
      </c>
      <c r="D431" s="121">
        <v>-4.5069999999999997E-3</v>
      </c>
      <c r="E431" s="88">
        <v>-171982.20918800001</v>
      </c>
      <c r="F431" s="88">
        <v>-171982.20918800001</v>
      </c>
      <c r="H431" s="91">
        <v>414</v>
      </c>
      <c r="I431" s="91"/>
      <c r="J431" s="91"/>
      <c r="K431" s="91">
        <v>1</v>
      </c>
      <c r="L431" s="93" t="s">
        <v>4809</v>
      </c>
      <c r="M431" s="94" t="s">
        <v>4810</v>
      </c>
      <c r="N431" s="92"/>
      <c r="O431" s="92"/>
      <c r="P431" s="92"/>
      <c r="Q431" s="92"/>
      <c r="R431" s="92"/>
      <c r="S431" s="92"/>
    </row>
    <row r="432" spans="2:19" s="83" customFormat="1" ht="15" customHeight="1">
      <c r="B432" s="119" t="s">
        <v>4811</v>
      </c>
      <c r="C432" s="120" t="s">
        <v>4812</v>
      </c>
      <c r="D432" s="121">
        <v>234.120769</v>
      </c>
      <c r="E432" s="88">
        <v>260.90256499999998</v>
      </c>
      <c r="F432" s="88">
        <v>260.90256499999998</v>
      </c>
      <c r="H432" s="91">
        <v>415</v>
      </c>
      <c r="I432" s="91"/>
      <c r="J432" s="91"/>
      <c r="K432" s="91">
        <v>1</v>
      </c>
      <c r="L432" s="93" t="s">
        <v>4811</v>
      </c>
      <c r="M432" s="94" t="s">
        <v>4812</v>
      </c>
      <c r="N432" s="92"/>
      <c r="O432" s="92"/>
      <c r="P432" s="92"/>
      <c r="Q432" s="92"/>
      <c r="R432" s="92"/>
      <c r="S432" s="92"/>
    </row>
    <row r="433" spans="2:19" s="83" customFormat="1" ht="15" customHeight="1">
      <c r="B433" s="119" t="s">
        <v>4813</v>
      </c>
      <c r="C433" s="120" t="s">
        <v>4814</v>
      </c>
      <c r="D433" s="121">
        <v>0</v>
      </c>
      <c r="E433" s="88">
        <v>0</v>
      </c>
      <c r="F433" s="88">
        <v>0</v>
      </c>
      <c r="H433" s="91">
        <v>416</v>
      </c>
      <c r="I433" s="91"/>
      <c r="J433" s="91"/>
      <c r="K433" s="91">
        <v>1</v>
      </c>
      <c r="L433" s="93" t="s">
        <v>4813</v>
      </c>
      <c r="M433" s="94" t="s">
        <v>4814</v>
      </c>
      <c r="N433" s="92"/>
      <c r="O433" s="92"/>
      <c r="P433" s="92"/>
      <c r="Q433" s="92"/>
      <c r="R433" s="92"/>
      <c r="S433" s="92"/>
    </row>
    <row r="434" spans="2:19" s="83" customFormat="1" ht="15" customHeight="1">
      <c r="B434" s="119" t="s">
        <v>4815</v>
      </c>
      <c r="C434" s="120" t="s">
        <v>4816</v>
      </c>
      <c r="D434" s="121">
        <v>0</v>
      </c>
      <c r="E434" s="88">
        <v>0</v>
      </c>
      <c r="F434" s="88">
        <v>0</v>
      </c>
      <c r="H434" s="91">
        <v>417</v>
      </c>
      <c r="I434" s="91"/>
      <c r="J434" s="91" t="s">
        <v>6085</v>
      </c>
      <c r="K434" s="91">
        <v>1</v>
      </c>
      <c r="L434" s="93" t="s">
        <v>4815</v>
      </c>
      <c r="M434" s="94" t="s">
        <v>4816</v>
      </c>
      <c r="N434" s="92"/>
      <c r="O434" s="92"/>
      <c r="P434" s="92"/>
      <c r="Q434" s="92"/>
      <c r="R434" s="92"/>
      <c r="S434" s="92"/>
    </row>
    <row r="435" spans="2:19" s="83" customFormat="1" ht="15" customHeight="1">
      <c r="B435" s="119" t="s">
        <v>4817</v>
      </c>
      <c r="C435" s="120" t="s">
        <v>4818</v>
      </c>
      <c r="D435" s="121">
        <v>0</v>
      </c>
      <c r="E435" s="88">
        <v>0</v>
      </c>
      <c r="F435" s="88">
        <v>0</v>
      </c>
      <c r="H435" s="91">
        <v>418</v>
      </c>
      <c r="I435" s="91"/>
      <c r="J435" s="91" t="s">
        <v>6085</v>
      </c>
      <c r="K435" s="91">
        <v>1</v>
      </c>
      <c r="L435" s="93" t="s">
        <v>4817</v>
      </c>
      <c r="M435" s="94" t="s">
        <v>4818</v>
      </c>
      <c r="N435" s="92"/>
      <c r="O435" s="92"/>
      <c r="P435" s="92"/>
      <c r="Q435" s="92"/>
      <c r="R435" s="92"/>
      <c r="S435" s="92"/>
    </row>
    <row r="436" spans="2:19" s="83" customFormat="1" ht="15" customHeight="1">
      <c r="B436" s="119" t="s">
        <v>4819</v>
      </c>
      <c r="C436" s="120" t="s">
        <v>4820</v>
      </c>
      <c r="D436" s="121">
        <v>0</v>
      </c>
      <c r="E436" s="88">
        <v>0</v>
      </c>
      <c r="F436" s="88">
        <v>0</v>
      </c>
      <c r="H436" s="91">
        <v>419</v>
      </c>
      <c r="I436" s="91"/>
      <c r="J436" s="91"/>
      <c r="K436" s="91">
        <v>1</v>
      </c>
      <c r="L436" s="93" t="s">
        <v>4819</v>
      </c>
      <c r="M436" s="94" t="s">
        <v>4820</v>
      </c>
      <c r="N436" s="92"/>
      <c r="O436" s="92"/>
      <c r="P436" s="92"/>
      <c r="Q436" s="92"/>
      <c r="R436" s="92"/>
      <c r="S436" s="92"/>
    </row>
    <row r="437" spans="2:19" s="83" customFormat="1" ht="15" customHeight="1">
      <c r="B437" s="119" t="s">
        <v>4821</v>
      </c>
      <c r="C437" s="120" t="s">
        <v>4816</v>
      </c>
      <c r="D437" s="121">
        <v>0</v>
      </c>
      <c r="E437" s="88">
        <v>0</v>
      </c>
      <c r="F437" s="88">
        <v>0</v>
      </c>
      <c r="H437" s="91">
        <v>420</v>
      </c>
      <c r="I437" s="91"/>
      <c r="J437" s="91" t="s">
        <v>6085</v>
      </c>
      <c r="K437" s="91">
        <v>1</v>
      </c>
      <c r="L437" s="93" t="s">
        <v>4821</v>
      </c>
      <c r="M437" s="94" t="s">
        <v>4816</v>
      </c>
      <c r="N437" s="92"/>
      <c r="O437" s="92"/>
      <c r="P437" s="92"/>
      <c r="Q437" s="92"/>
      <c r="R437" s="92"/>
      <c r="S437" s="92"/>
    </row>
    <row r="438" spans="2:19" s="83" customFormat="1" ht="15" customHeight="1">
      <c r="B438" s="119" t="s">
        <v>4822</v>
      </c>
      <c r="C438" s="120" t="s">
        <v>4818</v>
      </c>
      <c r="D438" s="121">
        <v>0</v>
      </c>
      <c r="E438" s="88">
        <v>0</v>
      </c>
      <c r="F438" s="88">
        <v>0</v>
      </c>
      <c r="H438" s="91">
        <v>421</v>
      </c>
      <c r="I438" s="91"/>
      <c r="J438" s="91" t="s">
        <v>6085</v>
      </c>
      <c r="K438" s="91">
        <v>1</v>
      </c>
      <c r="L438" s="93" t="s">
        <v>4822</v>
      </c>
      <c r="M438" s="94" t="s">
        <v>4818</v>
      </c>
      <c r="N438" s="92"/>
      <c r="O438" s="92"/>
      <c r="P438" s="92"/>
      <c r="Q438" s="92"/>
      <c r="R438" s="92"/>
      <c r="S438" s="92"/>
    </row>
    <row r="439" spans="2:19" s="83" customFormat="1" ht="15" customHeight="1">
      <c r="B439" s="119" t="s">
        <v>4823</v>
      </c>
      <c r="C439" s="120" t="s">
        <v>4824</v>
      </c>
      <c r="D439" s="121">
        <v>0</v>
      </c>
      <c r="E439" s="88">
        <v>0</v>
      </c>
      <c r="F439" s="88">
        <v>0</v>
      </c>
      <c r="H439" s="91">
        <v>422</v>
      </c>
      <c r="I439" s="91"/>
      <c r="J439" s="91"/>
      <c r="K439" s="91">
        <v>1</v>
      </c>
      <c r="L439" s="93" t="s">
        <v>4823</v>
      </c>
      <c r="M439" s="94" t="s">
        <v>4824</v>
      </c>
      <c r="N439" s="92"/>
      <c r="O439" s="92"/>
      <c r="P439" s="92"/>
      <c r="Q439" s="92"/>
      <c r="R439" s="92"/>
      <c r="S439" s="92"/>
    </row>
    <row r="440" spans="2:19" s="83" customFormat="1" ht="15" customHeight="1">
      <c r="B440" s="119" t="s">
        <v>4825</v>
      </c>
      <c r="C440" s="120" t="s">
        <v>4826</v>
      </c>
      <c r="D440" s="121">
        <v>0</v>
      </c>
      <c r="E440" s="88">
        <v>0</v>
      </c>
      <c r="F440" s="88">
        <v>0</v>
      </c>
      <c r="H440" s="91">
        <v>423</v>
      </c>
      <c r="I440" s="91"/>
      <c r="J440" s="91"/>
      <c r="K440" s="91">
        <v>1</v>
      </c>
      <c r="L440" s="93" t="s">
        <v>4825</v>
      </c>
      <c r="M440" s="94" t="s">
        <v>4826</v>
      </c>
      <c r="N440" s="92"/>
      <c r="O440" s="92"/>
      <c r="P440" s="92"/>
      <c r="Q440" s="92"/>
      <c r="R440" s="92"/>
      <c r="S440" s="92"/>
    </row>
    <row r="441" spans="2:19" s="83" customFormat="1" ht="15" customHeight="1">
      <c r="B441" s="119" t="s">
        <v>4827</v>
      </c>
      <c r="C441" s="120" t="s">
        <v>4828</v>
      </c>
      <c r="D441" s="121">
        <v>0</v>
      </c>
      <c r="E441" s="88">
        <v>0</v>
      </c>
      <c r="F441" s="88">
        <v>0</v>
      </c>
      <c r="H441" s="91">
        <v>424</v>
      </c>
      <c r="I441" s="91"/>
      <c r="J441" s="91"/>
      <c r="K441" s="91">
        <v>1</v>
      </c>
      <c r="L441" s="93" t="s">
        <v>4827</v>
      </c>
      <c r="M441" s="94" t="s">
        <v>4828</v>
      </c>
      <c r="N441" s="92"/>
      <c r="O441" s="92"/>
      <c r="P441" s="92"/>
      <c r="Q441" s="92"/>
      <c r="R441" s="92"/>
      <c r="S441" s="92"/>
    </row>
    <row r="442" spans="2:19" s="83" customFormat="1" ht="15" customHeight="1">
      <c r="B442" s="119" t="s">
        <v>4829</v>
      </c>
      <c r="C442" s="120" t="s">
        <v>4830</v>
      </c>
      <c r="D442" s="121">
        <v>0</v>
      </c>
      <c r="E442" s="88">
        <v>0</v>
      </c>
      <c r="F442" s="88">
        <v>0</v>
      </c>
      <c r="H442" s="91">
        <v>425</v>
      </c>
      <c r="I442" s="91"/>
      <c r="J442" s="91"/>
      <c r="K442" s="91">
        <v>1</v>
      </c>
      <c r="L442" s="93" t="s">
        <v>4829</v>
      </c>
      <c r="M442" s="94" t="s">
        <v>4830</v>
      </c>
      <c r="N442" s="92"/>
      <c r="O442" s="92"/>
      <c r="P442" s="92"/>
      <c r="Q442" s="92"/>
      <c r="R442" s="92"/>
      <c r="S442" s="92"/>
    </row>
    <row r="443" spans="2:19" s="83" customFormat="1" ht="15" customHeight="1">
      <c r="B443" s="119" t="s">
        <v>4831</v>
      </c>
      <c r="C443" s="120" t="s">
        <v>4832</v>
      </c>
      <c r="D443" s="121">
        <v>234.120769</v>
      </c>
      <c r="E443" s="88">
        <v>260.90256499999998</v>
      </c>
      <c r="F443" s="88">
        <v>260.90256499999998</v>
      </c>
      <c r="H443" s="91">
        <v>426</v>
      </c>
      <c r="I443" s="91"/>
      <c r="J443" s="91"/>
      <c r="K443" s="91">
        <v>1</v>
      </c>
      <c r="L443" s="93" t="s">
        <v>4831</v>
      </c>
      <c r="M443" s="94" t="s">
        <v>4832</v>
      </c>
      <c r="N443" s="92"/>
      <c r="O443" s="92"/>
      <c r="P443" s="92"/>
      <c r="Q443" s="92"/>
      <c r="R443" s="92"/>
      <c r="S443" s="92"/>
    </row>
    <row r="444" spans="2:19" s="83" customFormat="1" ht="15" customHeight="1">
      <c r="B444" s="119" t="s">
        <v>4833</v>
      </c>
      <c r="C444" s="120" t="s">
        <v>4834</v>
      </c>
      <c r="D444" s="121">
        <v>0</v>
      </c>
      <c r="E444" s="88">
        <v>0</v>
      </c>
      <c r="F444" s="88">
        <v>0</v>
      </c>
      <c r="H444" s="91">
        <v>427</v>
      </c>
      <c r="I444" s="91"/>
      <c r="J444" s="91"/>
      <c r="K444" s="91">
        <v>1</v>
      </c>
      <c r="L444" s="93" t="s">
        <v>4833</v>
      </c>
      <c r="M444" s="94" t="s">
        <v>4834</v>
      </c>
      <c r="N444" s="92"/>
      <c r="O444" s="92"/>
      <c r="P444" s="92"/>
      <c r="Q444" s="92"/>
      <c r="R444" s="92"/>
      <c r="S444" s="92"/>
    </row>
    <row r="445" spans="2:19" s="83" customFormat="1" ht="15" customHeight="1">
      <c r="B445" s="119" t="s">
        <v>4835</v>
      </c>
      <c r="C445" s="120" t="s">
        <v>4836</v>
      </c>
      <c r="D445" s="121">
        <v>0</v>
      </c>
      <c r="E445" s="88">
        <v>0</v>
      </c>
      <c r="F445" s="88">
        <v>0</v>
      </c>
      <c r="H445" s="91">
        <v>428</v>
      </c>
      <c r="I445" s="91"/>
      <c r="J445" s="91"/>
      <c r="K445" s="91">
        <v>1</v>
      </c>
      <c r="L445" s="93" t="s">
        <v>4835</v>
      </c>
      <c r="M445" s="94" t="s">
        <v>4836</v>
      </c>
      <c r="N445" s="92"/>
      <c r="O445" s="92"/>
      <c r="P445" s="92"/>
      <c r="Q445" s="92"/>
      <c r="R445" s="92"/>
      <c r="S445" s="92"/>
    </row>
    <row r="446" spans="2:19" s="83" customFormat="1" ht="15" customHeight="1">
      <c r="B446" s="122" t="s">
        <v>4837</v>
      </c>
      <c r="C446" s="125" t="s">
        <v>4838</v>
      </c>
      <c r="D446" s="121">
        <v>0</v>
      </c>
      <c r="E446" s="88">
        <v>0</v>
      </c>
      <c r="F446" s="88">
        <v>0</v>
      </c>
      <c r="H446" s="91">
        <v>429</v>
      </c>
      <c r="I446" s="91"/>
      <c r="J446" s="91"/>
      <c r="K446" s="91">
        <v>1</v>
      </c>
      <c r="L446" s="93" t="s">
        <v>4837</v>
      </c>
      <c r="M446" s="94" t="s">
        <v>4838</v>
      </c>
      <c r="N446" s="92"/>
      <c r="O446" s="92"/>
      <c r="P446" s="92"/>
      <c r="Q446" s="92"/>
      <c r="R446" s="92"/>
      <c r="S446" s="92"/>
    </row>
    <row r="447" spans="2:19" s="83" customFormat="1" ht="15" customHeight="1">
      <c r="B447" s="122" t="s">
        <v>4839</v>
      </c>
      <c r="C447" s="125" t="s">
        <v>4840</v>
      </c>
      <c r="D447" s="121">
        <v>2548.8395329999998</v>
      </c>
      <c r="E447" s="88">
        <v>41025.620346000003</v>
      </c>
      <c r="F447" s="88">
        <v>41025.620346000003</v>
      </c>
      <c r="H447" s="91">
        <v>430</v>
      </c>
      <c r="I447" s="91"/>
      <c r="J447" s="91"/>
      <c r="K447" s="91">
        <v>1</v>
      </c>
      <c r="L447" s="93" t="s">
        <v>4839</v>
      </c>
      <c r="M447" s="94" t="s">
        <v>4840</v>
      </c>
      <c r="N447" s="92"/>
      <c r="O447" s="92"/>
      <c r="P447" s="92"/>
      <c r="Q447" s="92"/>
      <c r="R447" s="92"/>
      <c r="S447" s="92"/>
    </row>
    <row r="448" spans="2:19" s="83" customFormat="1" ht="15" customHeight="1">
      <c r="B448" s="119" t="s">
        <v>4841</v>
      </c>
      <c r="C448" s="120" t="s">
        <v>4842</v>
      </c>
      <c r="D448" s="121">
        <v>0</v>
      </c>
      <c r="E448" s="88">
        <v>900.36</v>
      </c>
      <c r="F448" s="88">
        <v>900.36</v>
      </c>
      <c r="H448" s="91">
        <v>431</v>
      </c>
      <c r="I448" s="91"/>
      <c r="J448" s="91"/>
      <c r="K448" s="91">
        <v>1</v>
      </c>
      <c r="L448" s="93" t="s">
        <v>4841</v>
      </c>
      <c r="M448" s="94" t="s">
        <v>4842</v>
      </c>
      <c r="N448" s="92"/>
      <c r="O448" s="92"/>
      <c r="P448" s="92"/>
      <c r="Q448" s="92"/>
      <c r="R448" s="92"/>
      <c r="S448" s="92"/>
    </row>
    <row r="449" spans="2:19" s="83" customFormat="1" ht="15" customHeight="1">
      <c r="B449" s="119" t="s">
        <v>4843</v>
      </c>
      <c r="C449" s="120" t="s">
        <v>4844</v>
      </c>
      <c r="D449" s="121">
        <v>0</v>
      </c>
      <c r="E449" s="88">
        <v>0</v>
      </c>
      <c r="F449" s="88">
        <v>0</v>
      </c>
      <c r="H449" s="91">
        <v>432</v>
      </c>
      <c r="I449" s="91"/>
      <c r="J449" s="91"/>
      <c r="K449" s="91">
        <v>1</v>
      </c>
      <c r="L449" s="93" t="s">
        <v>4843</v>
      </c>
      <c r="M449" s="94" t="s">
        <v>4844</v>
      </c>
      <c r="N449" s="92"/>
      <c r="O449" s="92"/>
      <c r="P449" s="92"/>
      <c r="Q449" s="92"/>
      <c r="R449" s="92"/>
      <c r="S449" s="92"/>
    </row>
    <row r="450" spans="2:19" s="83" customFormat="1" ht="15" customHeight="1">
      <c r="B450" s="119" t="s">
        <v>4845</v>
      </c>
      <c r="C450" s="120" t="s">
        <v>4846</v>
      </c>
      <c r="D450" s="121">
        <v>0</v>
      </c>
      <c r="E450" s="88">
        <v>0</v>
      </c>
      <c r="F450" s="88">
        <v>0</v>
      </c>
      <c r="H450" s="91">
        <v>433</v>
      </c>
      <c r="I450" s="91"/>
      <c r="J450" s="91"/>
      <c r="K450" s="91">
        <v>1</v>
      </c>
      <c r="L450" s="93" t="s">
        <v>4845</v>
      </c>
      <c r="M450" s="94" t="s">
        <v>4846</v>
      </c>
      <c r="N450" s="92"/>
      <c r="O450" s="92"/>
      <c r="P450" s="92"/>
      <c r="Q450" s="92"/>
      <c r="R450" s="92"/>
      <c r="S450" s="92"/>
    </row>
    <row r="451" spans="2:19" s="83" customFormat="1" ht="15" customHeight="1">
      <c r="B451" s="119" t="s">
        <v>4847</v>
      </c>
      <c r="C451" s="120" t="s">
        <v>4848</v>
      </c>
      <c r="D451" s="121">
        <v>0</v>
      </c>
      <c r="E451" s="88">
        <v>0</v>
      </c>
      <c r="F451" s="88">
        <v>0</v>
      </c>
      <c r="H451" s="91">
        <v>434</v>
      </c>
      <c r="I451" s="91"/>
      <c r="J451" s="91"/>
      <c r="K451" s="91">
        <v>1</v>
      </c>
      <c r="L451" s="93" t="s">
        <v>4847</v>
      </c>
      <c r="M451" s="94" t="s">
        <v>4848</v>
      </c>
      <c r="N451" s="92"/>
      <c r="O451" s="92"/>
      <c r="P451" s="92"/>
      <c r="Q451" s="92"/>
      <c r="R451" s="92"/>
      <c r="S451" s="92"/>
    </row>
    <row r="452" spans="2:19" s="83" customFormat="1" ht="15" customHeight="1">
      <c r="B452" s="119" t="s">
        <v>4849</v>
      </c>
      <c r="C452" s="120" t="s">
        <v>4850</v>
      </c>
      <c r="D452" s="121">
        <v>0</v>
      </c>
      <c r="E452" s="88">
        <v>0</v>
      </c>
      <c r="F452" s="88">
        <v>0</v>
      </c>
      <c r="H452" s="91">
        <v>435</v>
      </c>
      <c r="I452" s="91"/>
      <c r="J452" s="91"/>
      <c r="K452" s="91">
        <v>1</v>
      </c>
      <c r="L452" s="93" t="s">
        <v>4849</v>
      </c>
      <c r="M452" s="94" t="s">
        <v>4850</v>
      </c>
      <c r="N452" s="92"/>
      <c r="O452" s="92"/>
      <c r="P452" s="92"/>
      <c r="Q452" s="92"/>
      <c r="R452" s="92"/>
      <c r="S452" s="92"/>
    </row>
    <row r="453" spans="2:19" s="83" customFormat="1" ht="15" customHeight="1">
      <c r="B453" s="119" t="s">
        <v>4851</v>
      </c>
      <c r="C453" s="120" t="s">
        <v>4852</v>
      </c>
      <c r="D453" s="121">
        <v>0</v>
      </c>
      <c r="E453" s="88">
        <v>0</v>
      </c>
      <c r="F453" s="88">
        <v>0</v>
      </c>
      <c r="H453" s="91">
        <v>436</v>
      </c>
      <c r="I453" s="91"/>
      <c r="J453" s="91"/>
      <c r="K453" s="91">
        <v>1</v>
      </c>
      <c r="L453" s="93" t="s">
        <v>4851</v>
      </c>
      <c r="M453" s="94" t="s">
        <v>4852</v>
      </c>
      <c r="N453" s="92"/>
      <c r="O453" s="92"/>
      <c r="P453" s="92"/>
      <c r="Q453" s="92"/>
      <c r="R453" s="92"/>
      <c r="S453" s="92"/>
    </row>
    <row r="454" spans="2:19" s="83" customFormat="1" ht="15" customHeight="1">
      <c r="B454" s="119" t="s">
        <v>4853</v>
      </c>
      <c r="C454" s="120" t="s">
        <v>4854</v>
      </c>
      <c r="D454" s="121">
        <v>0</v>
      </c>
      <c r="E454" s="88">
        <v>38959.590902999997</v>
      </c>
      <c r="F454" s="88">
        <v>38959.590902999997</v>
      </c>
      <c r="H454" s="91">
        <v>437</v>
      </c>
      <c r="I454" s="91"/>
      <c r="J454" s="91"/>
      <c r="K454" s="91">
        <v>1</v>
      </c>
      <c r="L454" s="93" t="s">
        <v>4853</v>
      </c>
      <c r="M454" s="94" t="s">
        <v>4854</v>
      </c>
      <c r="N454" s="92"/>
      <c r="O454" s="92"/>
      <c r="P454" s="92"/>
      <c r="Q454" s="92"/>
      <c r="R454" s="92"/>
      <c r="S454" s="92"/>
    </row>
    <row r="455" spans="2:19" s="83" customFormat="1" ht="15" customHeight="1">
      <c r="B455" s="119" t="s">
        <v>4855</v>
      </c>
      <c r="C455" s="120" t="s">
        <v>4856</v>
      </c>
      <c r="D455" s="121">
        <v>2548.8395329999998</v>
      </c>
      <c r="E455" s="88">
        <v>1165.669443</v>
      </c>
      <c r="F455" s="88">
        <v>1165.669443</v>
      </c>
      <c r="H455" s="91">
        <v>438</v>
      </c>
      <c r="I455" s="91"/>
      <c r="J455" s="91" t="s">
        <v>6085</v>
      </c>
      <c r="K455" s="91">
        <v>1</v>
      </c>
      <c r="L455" s="93" t="s">
        <v>4855</v>
      </c>
      <c r="M455" s="94" t="s">
        <v>4856</v>
      </c>
      <c r="N455" s="92"/>
      <c r="O455" s="92"/>
      <c r="P455" s="92"/>
      <c r="Q455" s="92"/>
      <c r="R455" s="92"/>
      <c r="S455" s="92"/>
    </row>
    <row r="456" spans="2:19" s="83" customFormat="1" ht="15" customHeight="1">
      <c r="B456" s="119" t="s">
        <v>4857</v>
      </c>
      <c r="C456" s="120" t="s">
        <v>4858</v>
      </c>
      <c r="D456" s="121">
        <v>48645.367056000003</v>
      </c>
      <c r="E456" s="88">
        <v>47243.654504999999</v>
      </c>
      <c r="F456" s="88">
        <v>47243.654504999999</v>
      </c>
      <c r="H456" s="91">
        <v>439</v>
      </c>
      <c r="I456" s="91"/>
      <c r="J456" s="91"/>
      <c r="K456" s="91">
        <v>1</v>
      </c>
      <c r="L456" s="93" t="s">
        <v>4857</v>
      </c>
      <c r="M456" s="94" t="s">
        <v>4858</v>
      </c>
      <c r="N456" s="92"/>
      <c r="O456" s="92"/>
      <c r="P456" s="92"/>
      <c r="Q456" s="92"/>
      <c r="R456" s="92"/>
      <c r="S456" s="92"/>
    </row>
    <row r="457" spans="2:19" s="83" customFormat="1" ht="15" customHeight="1">
      <c r="B457" s="119" t="s">
        <v>4859</v>
      </c>
      <c r="C457" s="120" t="s">
        <v>4860</v>
      </c>
      <c r="D457" s="121">
        <v>0</v>
      </c>
      <c r="E457" s="88">
        <v>0</v>
      </c>
      <c r="F457" s="88">
        <v>0</v>
      </c>
      <c r="H457" s="91">
        <v>440</v>
      </c>
      <c r="I457" s="91"/>
      <c r="J457" s="91"/>
      <c r="K457" s="91">
        <v>1</v>
      </c>
      <c r="L457" s="93" t="s">
        <v>4859</v>
      </c>
      <c r="M457" s="94" t="s">
        <v>4860</v>
      </c>
      <c r="N457" s="92"/>
      <c r="O457" s="92"/>
      <c r="P457" s="92"/>
      <c r="Q457" s="92"/>
      <c r="R457" s="92"/>
      <c r="S457" s="92"/>
    </row>
    <row r="458" spans="2:19" s="83" customFormat="1" ht="15" customHeight="1">
      <c r="B458" s="119" t="s">
        <v>4861</v>
      </c>
      <c r="C458" s="120" t="s">
        <v>4862</v>
      </c>
      <c r="D458" s="121">
        <v>0</v>
      </c>
      <c r="E458" s="88">
        <v>0</v>
      </c>
      <c r="F458" s="88">
        <v>0</v>
      </c>
      <c r="H458" s="91">
        <v>441</v>
      </c>
      <c r="I458" s="91"/>
      <c r="J458" s="91"/>
      <c r="K458" s="91">
        <v>1</v>
      </c>
      <c r="L458" s="93" t="s">
        <v>4861</v>
      </c>
      <c r="M458" s="94" t="s">
        <v>4862</v>
      </c>
      <c r="N458" s="92"/>
      <c r="O458" s="92"/>
      <c r="P458" s="92"/>
      <c r="Q458" s="92"/>
      <c r="R458" s="92"/>
      <c r="S458" s="92"/>
    </row>
    <row r="459" spans="2:19" s="83" customFormat="1" ht="15" customHeight="1">
      <c r="B459" s="119" t="s">
        <v>4863</v>
      </c>
      <c r="C459" s="120" t="s">
        <v>4864</v>
      </c>
      <c r="D459" s="121">
        <v>0</v>
      </c>
      <c r="E459" s="88">
        <v>0</v>
      </c>
      <c r="F459" s="88">
        <v>0</v>
      </c>
      <c r="H459" s="91">
        <v>442</v>
      </c>
      <c r="I459" s="91"/>
      <c r="J459" s="91"/>
      <c r="K459" s="91">
        <v>1</v>
      </c>
      <c r="L459" s="93" t="s">
        <v>4863</v>
      </c>
      <c r="M459" s="94" t="s">
        <v>4864</v>
      </c>
      <c r="N459" s="92"/>
      <c r="O459" s="92"/>
      <c r="P459" s="92"/>
      <c r="Q459" s="92"/>
      <c r="R459" s="92"/>
      <c r="S459" s="92"/>
    </row>
    <row r="460" spans="2:19" s="83" customFormat="1" ht="15" customHeight="1">
      <c r="B460" s="119" t="s">
        <v>4865</v>
      </c>
      <c r="C460" s="120" t="s">
        <v>4866</v>
      </c>
      <c r="D460" s="121">
        <v>0</v>
      </c>
      <c r="E460" s="88">
        <v>0</v>
      </c>
      <c r="F460" s="88">
        <v>0</v>
      </c>
      <c r="H460" s="91">
        <v>443</v>
      </c>
      <c r="I460" s="91"/>
      <c r="J460" s="91"/>
      <c r="K460" s="91">
        <v>1</v>
      </c>
      <c r="L460" s="93" t="s">
        <v>4865</v>
      </c>
      <c r="M460" s="94" t="s">
        <v>4866</v>
      </c>
      <c r="N460" s="92"/>
      <c r="O460" s="92"/>
      <c r="P460" s="92"/>
      <c r="Q460" s="92"/>
      <c r="R460" s="92"/>
      <c r="S460" s="92"/>
    </row>
    <row r="461" spans="2:19" s="83" customFormat="1" ht="15" customHeight="1">
      <c r="B461" s="119" t="s">
        <v>4867</v>
      </c>
      <c r="C461" s="120" t="s">
        <v>4868</v>
      </c>
      <c r="D461" s="121">
        <v>0</v>
      </c>
      <c r="E461" s="88">
        <v>0</v>
      </c>
      <c r="F461" s="88">
        <v>0</v>
      </c>
      <c r="H461" s="91">
        <v>444</v>
      </c>
      <c r="I461" s="91"/>
      <c r="J461" s="91"/>
      <c r="K461" s="91">
        <v>1</v>
      </c>
      <c r="L461" s="93" t="s">
        <v>4867</v>
      </c>
      <c r="M461" s="94" t="s">
        <v>4868</v>
      </c>
      <c r="N461" s="92"/>
      <c r="O461" s="92"/>
      <c r="P461" s="92"/>
      <c r="Q461" s="92"/>
      <c r="R461" s="92"/>
      <c r="S461" s="92"/>
    </row>
    <row r="462" spans="2:19" s="83" customFormat="1" ht="15" customHeight="1">
      <c r="B462" s="119" t="s">
        <v>4869</v>
      </c>
      <c r="C462" s="120" t="s">
        <v>4870</v>
      </c>
      <c r="D462" s="121">
        <v>0</v>
      </c>
      <c r="E462" s="88">
        <v>0</v>
      </c>
      <c r="F462" s="88">
        <v>0</v>
      </c>
      <c r="H462" s="91">
        <v>445</v>
      </c>
      <c r="I462" s="91"/>
      <c r="J462" s="91"/>
      <c r="K462" s="91">
        <v>1</v>
      </c>
      <c r="L462" s="93" t="s">
        <v>4869</v>
      </c>
      <c r="M462" s="94" t="s">
        <v>4870</v>
      </c>
      <c r="N462" s="92"/>
      <c r="O462" s="92"/>
      <c r="P462" s="92"/>
      <c r="Q462" s="92"/>
      <c r="R462" s="92"/>
      <c r="S462" s="92"/>
    </row>
    <row r="463" spans="2:19" s="83" customFormat="1" ht="15" customHeight="1">
      <c r="B463" s="119" t="s">
        <v>4871</v>
      </c>
      <c r="C463" s="120" t="s">
        <v>4872</v>
      </c>
      <c r="D463" s="121">
        <v>0</v>
      </c>
      <c r="E463" s="88">
        <v>0</v>
      </c>
      <c r="F463" s="88">
        <v>0</v>
      </c>
      <c r="H463" s="91">
        <v>446</v>
      </c>
      <c r="I463" s="91"/>
      <c r="J463" s="91"/>
      <c r="K463" s="91">
        <v>1</v>
      </c>
      <c r="L463" s="93" t="s">
        <v>4871</v>
      </c>
      <c r="M463" s="94" t="s">
        <v>4872</v>
      </c>
      <c r="N463" s="92"/>
      <c r="O463" s="92"/>
      <c r="P463" s="92"/>
      <c r="Q463" s="92"/>
      <c r="R463" s="92"/>
      <c r="S463" s="92"/>
    </row>
    <row r="464" spans="2:19" s="83" customFormat="1" ht="15" customHeight="1">
      <c r="B464" s="119" t="s">
        <v>4873</v>
      </c>
      <c r="C464" s="120" t="s">
        <v>4874</v>
      </c>
      <c r="D464" s="121">
        <v>0</v>
      </c>
      <c r="E464" s="88">
        <v>0</v>
      </c>
      <c r="F464" s="88">
        <v>0</v>
      </c>
      <c r="H464" s="91">
        <v>447</v>
      </c>
      <c r="I464" s="91"/>
      <c r="J464" s="91"/>
      <c r="K464" s="91">
        <v>1</v>
      </c>
      <c r="L464" s="93" t="s">
        <v>4873</v>
      </c>
      <c r="M464" s="94" t="s">
        <v>4874</v>
      </c>
      <c r="N464" s="92"/>
      <c r="O464" s="92"/>
      <c r="P464" s="92"/>
      <c r="Q464" s="92"/>
      <c r="R464" s="92"/>
      <c r="S464" s="92"/>
    </row>
    <row r="465" spans="2:19" s="83" customFormat="1" ht="15" customHeight="1">
      <c r="B465" s="119" t="s">
        <v>4875</v>
      </c>
      <c r="C465" s="120" t="s">
        <v>4876</v>
      </c>
      <c r="D465" s="121">
        <v>0</v>
      </c>
      <c r="E465" s="88">
        <v>0</v>
      </c>
      <c r="F465" s="88">
        <v>0</v>
      </c>
      <c r="H465" s="91">
        <v>448</v>
      </c>
      <c r="I465" s="91"/>
      <c r="J465" s="91"/>
      <c r="K465" s="91">
        <v>1</v>
      </c>
      <c r="L465" s="93" t="s">
        <v>4875</v>
      </c>
      <c r="M465" s="94" t="s">
        <v>4876</v>
      </c>
      <c r="N465" s="92"/>
      <c r="O465" s="92"/>
      <c r="P465" s="92"/>
      <c r="Q465" s="92"/>
      <c r="R465" s="92"/>
      <c r="S465" s="92"/>
    </row>
    <row r="466" spans="2:19" s="83" customFormat="1" ht="15" customHeight="1">
      <c r="B466" s="119" t="s">
        <v>4877</v>
      </c>
      <c r="C466" s="120" t="s">
        <v>4878</v>
      </c>
      <c r="D466" s="121">
        <v>0</v>
      </c>
      <c r="E466" s="88">
        <v>0</v>
      </c>
      <c r="F466" s="88">
        <v>0</v>
      </c>
      <c r="H466" s="91">
        <v>449</v>
      </c>
      <c r="I466" s="91"/>
      <c r="J466" s="91"/>
      <c r="K466" s="91">
        <v>1</v>
      </c>
      <c r="L466" s="93" t="s">
        <v>4877</v>
      </c>
      <c r="M466" s="94" t="s">
        <v>4878</v>
      </c>
      <c r="N466" s="92"/>
      <c r="O466" s="92"/>
      <c r="P466" s="92"/>
      <c r="Q466" s="92"/>
      <c r="R466" s="92"/>
      <c r="S466" s="92"/>
    </row>
    <row r="467" spans="2:19" s="83" customFormat="1" ht="15" customHeight="1">
      <c r="B467" s="119" t="s">
        <v>4879</v>
      </c>
      <c r="C467" s="120" t="s">
        <v>4880</v>
      </c>
      <c r="D467" s="121">
        <v>0</v>
      </c>
      <c r="E467" s="88">
        <v>0</v>
      </c>
      <c r="F467" s="88">
        <v>0</v>
      </c>
      <c r="H467" s="91">
        <v>450</v>
      </c>
      <c r="I467" s="91"/>
      <c r="J467" s="91"/>
      <c r="K467" s="91">
        <v>1</v>
      </c>
      <c r="L467" s="93" t="s">
        <v>4879</v>
      </c>
      <c r="M467" s="94" t="s">
        <v>4880</v>
      </c>
      <c r="N467" s="92"/>
      <c r="O467" s="92"/>
      <c r="P467" s="92"/>
      <c r="Q467" s="92"/>
      <c r="R467" s="92"/>
      <c r="S467" s="92"/>
    </row>
    <row r="468" spans="2:19" s="83" customFormat="1" ht="15" customHeight="1">
      <c r="B468" s="119" t="s">
        <v>4881</v>
      </c>
      <c r="C468" s="120" t="s">
        <v>4882</v>
      </c>
      <c r="D468" s="121">
        <v>0</v>
      </c>
      <c r="E468" s="88">
        <v>0</v>
      </c>
      <c r="F468" s="88">
        <v>0</v>
      </c>
      <c r="H468" s="91">
        <v>451</v>
      </c>
      <c r="I468" s="91"/>
      <c r="J468" s="91"/>
      <c r="K468" s="91">
        <v>1</v>
      </c>
      <c r="L468" s="93" t="s">
        <v>4881</v>
      </c>
      <c r="M468" s="94" t="s">
        <v>4882</v>
      </c>
      <c r="N468" s="92"/>
      <c r="O468" s="92"/>
      <c r="P468" s="92"/>
      <c r="Q468" s="92"/>
      <c r="R468" s="92"/>
      <c r="S468" s="92"/>
    </row>
    <row r="469" spans="2:19" s="83" customFormat="1" ht="15" customHeight="1">
      <c r="B469" s="119" t="s">
        <v>4883</v>
      </c>
      <c r="C469" s="120" t="s">
        <v>4884</v>
      </c>
      <c r="D469" s="121">
        <v>0</v>
      </c>
      <c r="E469" s="88">
        <v>0</v>
      </c>
      <c r="F469" s="88">
        <v>0</v>
      </c>
      <c r="H469" s="91">
        <v>452</v>
      </c>
      <c r="I469" s="91"/>
      <c r="J469" s="91"/>
      <c r="K469" s="91">
        <v>1</v>
      </c>
      <c r="L469" s="93" t="s">
        <v>4883</v>
      </c>
      <c r="M469" s="94" t="s">
        <v>4884</v>
      </c>
      <c r="N469" s="92"/>
      <c r="O469" s="92"/>
      <c r="P469" s="92"/>
      <c r="Q469" s="92"/>
      <c r="R469" s="92"/>
      <c r="S469" s="92"/>
    </row>
    <row r="470" spans="2:19" s="83" customFormat="1" ht="15" customHeight="1">
      <c r="B470" s="119" t="s">
        <v>4885</v>
      </c>
      <c r="C470" s="120" t="s">
        <v>4886</v>
      </c>
      <c r="D470" s="121">
        <v>0</v>
      </c>
      <c r="E470" s="88">
        <v>0</v>
      </c>
      <c r="F470" s="88">
        <v>0</v>
      </c>
      <c r="H470" s="91">
        <v>453</v>
      </c>
      <c r="I470" s="91"/>
      <c r="J470" s="91"/>
      <c r="K470" s="91">
        <v>1</v>
      </c>
      <c r="L470" s="93" t="s">
        <v>4885</v>
      </c>
      <c r="M470" s="94" t="s">
        <v>4886</v>
      </c>
      <c r="N470" s="92"/>
      <c r="O470" s="92"/>
      <c r="P470" s="92"/>
      <c r="Q470" s="92"/>
      <c r="R470" s="92"/>
      <c r="S470" s="92"/>
    </row>
    <row r="471" spans="2:19" s="83" customFormat="1" ht="15" customHeight="1">
      <c r="B471" s="119" t="s">
        <v>4887</v>
      </c>
      <c r="C471" s="120" t="s">
        <v>4888</v>
      </c>
      <c r="D471" s="121">
        <v>0</v>
      </c>
      <c r="E471" s="88">
        <v>0</v>
      </c>
      <c r="F471" s="88">
        <v>0</v>
      </c>
      <c r="H471" s="91">
        <v>454</v>
      </c>
      <c r="I471" s="91"/>
      <c r="J471" s="91"/>
      <c r="K471" s="91">
        <v>1</v>
      </c>
      <c r="L471" s="93" t="s">
        <v>4887</v>
      </c>
      <c r="M471" s="94" t="s">
        <v>4888</v>
      </c>
      <c r="N471" s="92"/>
      <c r="O471" s="92"/>
      <c r="P471" s="92"/>
      <c r="Q471" s="92"/>
      <c r="R471" s="92"/>
      <c r="S471" s="92"/>
    </row>
    <row r="472" spans="2:19" s="83" customFormat="1" ht="15" customHeight="1">
      <c r="B472" s="119" t="s">
        <v>4889</v>
      </c>
      <c r="C472" s="120" t="s">
        <v>4868</v>
      </c>
      <c r="D472" s="121">
        <v>0</v>
      </c>
      <c r="E472" s="88">
        <v>0</v>
      </c>
      <c r="F472" s="88">
        <v>0</v>
      </c>
      <c r="H472" s="91">
        <v>455</v>
      </c>
      <c r="I472" s="91"/>
      <c r="J472" s="91"/>
      <c r="K472" s="91">
        <v>1</v>
      </c>
      <c r="L472" s="93" t="s">
        <v>4889</v>
      </c>
      <c r="M472" s="94" t="s">
        <v>4868</v>
      </c>
      <c r="N472" s="92"/>
      <c r="O472" s="92"/>
      <c r="P472" s="92"/>
      <c r="Q472" s="92"/>
      <c r="R472" s="92"/>
      <c r="S472" s="92"/>
    </row>
    <row r="473" spans="2:19" s="83" customFormat="1" ht="15" customHeight="1">
      <c r="B473" s="119" t="s">
        <v>4890</v>
      </c>
      <c r="C473" s="120" t="s">
        <v>4870</v>
      </c>
      <c r="D473" s="121">
        <v>0</v>
      </c>
      <c r="E473" s="88">
        <v>0</v>
      </c>
      <c r="F473" s="88">
        <v>0</v>
      </c>
      <c r="H473" s="91">
        <v>456</v>
      </c>
      <c r="I473" s="91"/>
      <c r="J473" s="91"/>
      <c r="K473" s="91">
        <v>1</v>
      </c>
      <c r="L473" s="93" t="s">
        <v>4890</v>
      </c>
      <c r="M473" s="94" t="s">
        <v>4870</v>
      </c>
      <c r="N473" s="92"/>
      <c r="O473" s="92"/>
      <c r="P473" s="92"/>
      <c r="Q473" s="92"/>
      <c r="R473" s="92"/>
      <c r="S473" s="92"/>
    </row>
    <row r="474" spans="2:19" s="83" customFormat="1" ht="15" customHeight="1">
      <c r="B474" s="119" t="s">
        <v>4891</v>
      </c>
      <c r="C474" s="120" t="s">
        <v>4872</v>
      </c>
      <c r="D474" s="121">
        <v>0</v>
      </c>
      <c r="E474" s="88">
        <v>0</v>
      </c>
      <c r="F474" s="88">
        <v>0</v>
      </c>
      <c r="H474" s="91">
        <v>457</v>
      </c>
      <c r="I474" s="91"/>
      <c r="J474" s="91"/>
      <c r="K474" s="91">
        <v>1</v>
      </c>
      <c r="L474" s="93" t="s">
        <v>4891</v>
      </c>
      <c r="M474" s="94" t="s">
        <v>4872</v>
      </c>
      <c r="N474" s="92"/>
      <c r="O474" s="92"/>
      <c r="P474" s="92"/>
      <c r="Q474" s="92"/>
      <c r="R474" s="92"/>
      <c r="S474" s="92"/>
    </row>
    <row r="475" spans="2:19" s="83" customFormat="1" ht="15" customHeight="1">
      <c r="B475" s="119" t="s">
        <v>4892</v>
      </c>
      <c r="C475" s="120" t="s">
        <v>4874</v>
      </c>
      <c r="D475" s="121">
        <v>0</v>
      </c>
      <c r="E475" s="88">
        <v>0</v>
      </c>
      <c r="F475" s="88">
        <v>0</v>
      </c>
      <c r="H475" s="91">
        <v>458</v>
      </c>
      <c r="I475" s="91"/>
      <c r="J475" s="91"/>
      <c r="K475" s="91">
        <v>1</v>
      </c>
      <c r="L475" s="93" t="s">
        <v>4892</v>
      </c>
      <c r="M475" s="94" t="s">
        <v>4874</v>
      </c>
      <c r="N475" s="92"/>
      <c r="O475" s="92"/>
      <c r="P475" s="92"/>
      <c r="Q475" s="92"/>
      <c r="R475" s="92"/>
      <c r="S475" s="92"/>
    </row>
    <row r="476" spans="2:19" s="83" customFormat="1" ht="15" customHeight="1">
      <c r="B476" s="119" t="s">
        <v>4893</v>
      </c>
      <c r="C476" s="120" t="s">
        <v>4876</v>
      </c>
      <c r="D476" s="121">
        <v>0</v>
      </c>
      <c r="E476" s="88">
        <v>0</v>
      </c>
      <c r="F476" s="88">
        <v>0</v>
      </c>
      <c r="H476" s="91">
        <v>459</v>
      </c>
      <c r="I476" s="91"/>
      <c r="J476" s="91"/>
      <c r="K476" s="91">
        <v>1</v>
      </c>
      <c r="L476" s="93" t="s">
        <v>4893</v>
      </c>
      <c r="M476" s="94" t="s">
        <v>4876</v>
      </c>
      <c r="N476" s="92"/>
      <c r="O476" s="92"/>
      <c r="P476" s="92"/>
      <c r="Q476" s="92"/>
      <c r="R476" s="92"/>
      <c r="S476" s="92"/>
    </row>
    <row r="477" spans="2:19" s="83" customFormat="1" ht="15" customHeight="1">
      <c r="B477" s="119" t="s">
        <v>4894</v>
      </c>
      <c r="C477" s="120" t="s">
        <v>4878</v>
      </c>
      <c r="D477" s="121">
        <v>0</v>
      </c>
      <c r="E477" s="88">
        <v>0</v>
      </c>
      <c r="F477" s="88">
        <v>0</v>
      </c>
      <c r="H477" s="91">
        <v>460</v>
      </c>
      <c r="I477" s="91"/>
      <c r="J477" s="91"/>
      <c r="K477" s="91">
        <v>1</v>
      </c>
      <c r="L477" s="93" t="s">
        <v>4894</v>
      </c>
      <c r="M477" s="94" t="s">
        <v>4878</v>
      </c>
      <c r="N477" s="92"/>
      <c r="O477" s="92"/>
      <c r="P477" s="92"/>
      <c r="Q477" s="92"/>
      <c r="R477" s="92"/>
      <c r="S477" s="92"/>
    </row>
    <row r="478" spans="2:19" s="83" customFormat="1" ht="15" customHeight="1">
      <c r="B478" s="119" t="s">
        <v>4895</v>
      </c>
      <c r="C478" s="120" t="s">
        <v>4880</v>
      </c>
      <c r="D478" s="121">
        <v>0</v>
      </c>
      <c r="E478" s="88">
        <v>0</v>
      </c>
      <c r="F478" s="88">
        <v>0</v>
      </c>
      <c r="H478" s="91">
        <v>461</v>
      </c>
      <c r="I478" s="91"/>
      <c r="J478" s="91"/>
      <c r="K478" s="91">
        <v>1</v>
      </c>
      <c r="L478" s="93" t="s">
        <v>4895</v>
      </c>
      <c r="M478" s="94" t="s">
        <v>4880</v>
      </c>
      <c r="N478" s="92"/>
      <c r="O478" s="92"/>
      <c r="P478" s="92"/>
      <c r="Q478" s="92"/>
      <c r="R478" s="92"/>
      <c r="S478" s="92"/>
    </row>
    <row r="479" spans="2:19" s="83" customFormat="1" ht="15" customHeight="1">
      <c r="B479" s="119" t="s">
        <v>4896</v>
      </c>
      <c r="C479" s="120" t="s">
        <v>4882</v>
      </c>
      <c r="D479" s="121">
        <v>0</v>
      </c>
      <c r="E479" s="88">
        <v>0</v>
      </c>
      <c r="F479" s="88">
        <v>0</v>
      </c>
      <c r="H479" s="91">
        <v>462</v>
      </c>
      <c r="I479" s="91"/>
      <c r="J479" s="91"/>
      <c r="K479" s="91">
        <v>1</v>
      </c>
      <c r="L479" s="93" t="s">
        <v>4896</v>
      </c>
      <c r="M479" s="94" t="s">
        <v>4882</v>
      </c>
      <c r="N479" s="92"/>
      <c r="O479" s="92"/>
      <c r="P479" s="92"/>
      <c r="Q479" s="92"/>
      <c r="R479" s="92"/>
      <c r="S479" s="92"/>
    </row>
    <row r="480" spans="2:19" s="83" customFormat="1" ht="15" customHeight="1">
      <c r="B480" s="119" t="s">
        <v>4897</v>
      </c>
      <c r="C480" s="120" t="s">
        <v>4884</v>
      </c>
      <c r="D480" s="121">
        <v>0</v>
      </c>
      <c r="E480" s="88">
        <v>0</v>
      </c>
      <c r="F480" s="88">
        <v>0</v>
      </c>
      <c r="H480" s="91">
        <v>463</v>
      </c>
      <c r="I480" s="91"/>
      <c r="J480" s="91"/>
      <c r="K480" s="91">
        <v>1</v>
      </c>
      <c r="L480" s="93" t="s">
        <v>4897</v>
      </c>
      <c r="M480" s="94" t="s">
        <v>4884</v>
      </c>
      <c r="N480" s="92"/>
      <c r="O480" s="92"/>
      <c r="P480" s="92"/>
      <c r="Q480" s="92"/>
      <c r="R480" s="92"/>
      <c r="S480" s="92"/>
    </row>
    <row r="481" spans="2:19" s="83" customFormat="1" ht="15" customHeight="1">
      <c r="B481" s="119" t="s">
        <v>4898</v>
      </c>
      <c r="C481" s="120" t="s">
        <v>4886</v>
      </c>
      <c r="D481" s="121">
        <v>0</v>
      </c>
      <c r="E481" s="88">
        <v>0</v>
      </c>
      <c r="F481" s="88">
        <v>0</v>
      </c>
      <c r="H481" s="91">
        <v>464</v>
      </c>
      <c r="I481" s="91"/>
      <c r="J481" s="91"/>
      <c r="K481" s="91">
        <v>1</v>
      </c>
      <c r="L481" s="93" t="s">
        <v>4898</v>
      </c>
      <c r="M481" s="94" t="s">
        <v>4886</v>
      </c>
      <c r="N481" s="92"/>
      <c r="O481" s="92"/>
      <c r="P481" s="92"/>
      <c r="Q481" s="92"/>
      <c r="R481" s="92"/>
      <c r="S481" s="92"/>
    </row>
    <row r="482" spans="2:19" s="83" customFormat="1" ht="15" customHeight="1">
      <c r="B482" s="119" t="s">
        <v>4899</v>
      </c>
      <c r="C482" s="120" t="s">
        <v>4900</v>
      </c>
      <c r="D482" s="121">
        <v>0</v>
      </c>
      <c r="E482" s="88">
        <v>0</v>
      </c>
      <c r="F482" s="88">
        <v>0</v>
      </c>
      <c r="H482" s="91">
        <v>465</v>
      </c>
      <c r="I482" s="91"/>
      <c r="J482" s="91"/>
      <c r="K482" s="91">
        <v>1</v>
      </c>
      <c r="L482" s="93" t="s">
        <v>4899</v>
      </c>
      <c r="M482" s="94" t="s">
        <v>4900</v>
      </c>
      <c r="N482" s="92"/>
      <c r="O482" s="92"/>
      <c r="P482" s="92"/>
      <c r="Q482" s="92"/>
      <c r="R482" s="92"/>
      <c r="S482" s="92"/>
    </row>
    <row r="483" spans="2:19" s="83" customFormat="1" ht="15" customHeight="1">
      <c r="B483" s="119" t="s">
        <v>4901</v>
      </c>
      <c r="C483" s="120" t="s">
        <v>4902</v>
      </c>
      <c r="D483" s="121">
        <v>0</v>
      </c>
      <c r="E483" s="88">
        <v>0</v>
      </c>
      <c r="F483" s="88">
        <v>0</v>
      </c>
      <c r="H483" s="91">
        <v>466</v>
      </c>
      <c r="I483" s="91"/>
      <c r="J483" s="91"/>
      <c r="K483" s="91">
        <v>1</v>
      </c>
      <c r="L483" s="93" t="s">
        <v>4901</v>
      </c>
      <c r="M483" s="94" t="s">
        <v>4902</v>
      </c>
      <c r="N483" s="92"/>
      <c r="O483" s="92"/>
      <c r="P483" s="92"/>
      <c r="Q483" s="92"/>
      <c r="R483" s="92"/>
      <c r="S483" s="92"/>
    </row>
    <row r="484" spans="2:19" s="83" customFormat="1" ht="15" customHeight="1">
      <c r="B484" s="119" t="s">
        <v>4903</v>
      </c>
      <c r="C484" s="120" t="s">
        <v>4904</v>
      </c>
      <c r="D484" s="121">
        <v>0</v>
      </c>
      <c r="E484" s="88">
        <v>0</v>
      </c>
      <c r="F484" s="88">
        <v>0</v>
      </c>
      <c r="H484" s="91">
        <v>467</v>
      </c>
      <c r="I484" s="91"/>
      <c r="J484" s="91"/>
      <c r="K484" s="91">
        <v>1</v>
      </c>
      <c r="L484" s="93" t="s">
        <v>4903</v>
      </c>
      <c r="M484" s="94" t="s">
        <v>4904</v>
      </c>
      <c r="N484" s="92"/>
      <c r="O484" s="92"/>
      <c r="P484" s="92"/>
      <c r="Q484" s="92"/>
      <c r="R484" s="92"/>
      <c r="S484" s="92"/>
    </row>
    <row r="485" spans="2:19" s="83" customFormat="1" ht="15" customHeight="1">
      <c r="B485" s="119" t="s">
        <v>4905</v>
      </c>
      <c r="C485" s="120" t="s">
        <v>4906</v>
      </c>
      <c r="D485" s="121">
        <v>0</v>
      </c>
      <c r="E485" s="88">
        <v>0</v>
      </c>
      <c r="F485" s="88">
        <v>0</v>
      </c>
      <c r="H485" s="91">
        <v>468</v>
      </c>
      <c r="I485" s="91"/>
      <c r="J485" s="91"/>
      <c r="K485" s="91">
        <v>1</v>
      </c>
      <c r="L485" s="93" t="s">
        <v>4905</v>
      </c>
      <c r="M485" s="94" t="s">
        <v>4906</v>
      </c>
      <c r="N485" s="92"/>
      <c r="O485" s="92"/>
      <c r="P485" s="92"/>
      <c r="Q485" s="92"/>
      <c r="R485" s="92"/>
      <c r="S485" s="92"/>
    </row>
    <row r="486" spans="2:19" s="83" customFormat="1" ht="15" customHeight="1">
      <c r="B486" s="119" t="s">
        <v>4907</v>
      </c>
      <c r="C486" s="120" t="s">
        <v>4908</v>
      </c>
      <c r="D486" s="121">
        <v>0</v>
      </c>
      <c r="E486" s="88">
        <v>0</v>
      </c>
      <c r="F486" s="88">
        <v>0</v>
      </c>
      <c r="H486" s="91">
        <v>469</v>
      </c>
      <c r="I486" s="91"/>
      <c r="J486" s="91"/>
      <c r="K486" s="91">
        <v>1</v>
      </c>
      <c r="L486" s="93" t="s">
        <v>4907</v>
      </c>
      <c r="M486" s="94" t="s">
        <v>4908</v>
      </c>
      <c r="N486" s="92"/>
      <c r="O486" s="92"/>
      <c r="P486" s="92"/>
      <c r="Q486" s="92"/>
      <c r="R486" s="92"/>
      <c r="S486" s="92"/>
    </row>
    <row r="487" spans="2:19" s="83" customFormat="1" ht="15" customHeight="1">
      <c r="B487" s="119" t="s">
        <v>4909</v>
      </c>
      <c r="C487" s="120" t="s">
        <v>4910</v>
      </c>
      <c r="D487" s="121">
        <v>0</v>
      </c>
      <c r="E487" s="88">
        <v>0</v>
      </c>
      <c r="F487" s="88">
        <v>0</v>
      </c>
      <c r="H487" s="91">
        <v>470</v>
      </c>
      <c r="I487" s="91"/>
      <c r="J487" s="91"/>
      <c r="K487" s="91">
        <v>1</v>
      </c>
      <c r="L487" s="93" t="s">
        <v>4909</v>
      </c>
      <c r="M487" s="94" t="s">
        <v>4910</v>
      </c>
      <c r="N487" s="92"/>
      <c r="O487" s="92"/>
      <c r="P487" s="92"/>
      <c r="Q487" s="92"/>
      <c r="R487" s="92"/>
      <c r="S487" s="92"/>
    </row>
    <row r="488" spans="2:19" s="83" customFormat="1" ht="15" customHeight="1">
      <c r="B488" s="126" t="s">
        <v>4911</v>
      </c>
      <c r="C488" s="127" t="s">
        <v>4912</v>
      </c>
      <c r="D488" s="121">
        <v>0</v>
      </c>
      <c r="E488" s="88">
        <v>0</v>
      </c>
      <c r="F488" s="88">
        <v>0</v>
      </c>
      <c r="H488" s="91">
        <v>471</v>
      </c>
      <c r="I488" s="91"/>
      <c r="J488" s="91"/>
      <c r="K488" s="91">
        <v>1</v>
      </c>
      <c r="L488" s="93" t="s">
        <v>4911</v>
      </c>
      <c r="M488" s="94" t="s">
        <v>4912</v>
      </c>
      <c r="N488" s="92"/>
      <c r="O488" s="92"/>
      <c r="P488" s="92"/>
      <c r="Q488" s="92"/>
      <c r="R488" s="92"/>
      <c r="S488" s="92"/>
    </row>
    <row r="489" spans="2:19" s="83" customFormat="1" ht="15" customHeight="1">
      <c r="B489" s="128" t="s">
        <v>4913</v>
      </c>
      <c r="C489" s="129" t="s">
        <v>4914</v>
      </c>
      <c r="D489" s="121">
        <v>0</v>
      </c>
      <c r="E489" s="88">
        <v>0</v>
      </c>
      <c r="F489" s="88">
        <v>0</v>
      </c>
      <c r="H489" s="91">
        <v>472</v>
      </c>
      <c r="I489" s="91"/>
      <c r="J489" s="91"/>
      <c r="K489" s="91">
        <v>1</v>
      </c>
      <c r="L489" s="93" t="s">
        <v>4913</v>
      </c>
      <c r="M489" s="94" t="s">
        <v>4914</v>
      </c>
      <c r="N489" s="92"/>
      <c r="O489" s="92"/>
      <c r="P489" s="92"/>
      <c r="Q489" s="92"/>
      <c r="R489" s="92"/>
      <c r="S489" s="92"/>
    </row>
    <row r="490" spans="2:19" s="83" customFormat="1" ht="15" customHeight="1">
      <c r="B490" s="119" t="s">
        <v>4915</v>
      </c>
      <c r="C490" s="120" t="s">
        <v>4916</v>
      </c>
      <c r="D490" s="121">
        <v>0</v>
      </c>
      <c r="E490" s="88">
        <v>0</v>
      </c>
      <c r="F490" s="88">
        <v>0</v>
      </c>
      <c r="H490" s="91">
        <v>473</v>
      </c>
      <c r="I490" s="91"/>
      <c r="J490" s="91"/>
      <c r="K490" s="91">
        <v>1</v>
      </c>
      <c r="L490" s="93" t="s">
        <v>4915</v>
      </c>
      <c r="M490" s="94" t="s">
        <v>4916</v>
      </c>
      <c r="N490" s="92"/>
      <c r="O490" s="92"/>
      <c r="P490" s="92"/>
      <c r="Q490" s="92"/>
      <c r="R490" s="92"/>
      <c r="S490" s="92"/>
    </row>
    <row r="491" spans="2:19" s="83" customFormat="1" ht="15" customHeight="1">
      <c r="B491" s="119" t="s">
        <v>4917</v>
      </c>
      <c r="C491" s="120" t="s">
        <v>4918</v>
      </c>
      <c r="D491" s="121">
        <v>0</v>
      </c>
      <c r="E491" s="88">
        <v>0</v>
      </c>
      <c r="F491" s="88">
        <v>0</v>
      </c>
      <c r="H491" s="91">
        <v>474</v>
      </c>
      <c r="I491" s="91"/>
      <c r="J491" s="91"/>
      <c r="K491" s="91">
        <v>1</v>
      </c>
      <c r="L491" s="93" t="s">
        <v>4917</v>
      </c>
      <c r="M491" s="94" t="s">
        <v>4918</v>
      </c>
      <c r="N491" s="92"/>
      <c r="O491" s="92"/>
      <c r="P491" s="92"/>
      <c r="Q491" s="92"/>
      <c r="R491" s="92"/>
      <c r="S491" s="92"/>
    </row>
    <row r="492" spans="2:19" s="83" customFormat="1" ht="15" customHeight="1">
      <c r="B492" s="119" t="s">
        <v>4919</v>
      </c>
      <c r="C492" s="120" t="s">
        <v>4920</v>
      </c>
      <c r="D492" s="121">
        <v>0</v>
      </c>
      <c r="E492" s="88">
        <v>0</v>
      </c>
      <c r="F492" s="88">
        <v>0</v>
      </c>
      <c r="H492" s="91">
        <v>475</v>
      </c>
      <c r="I492" s="91"/>
      <c r="J492" s="91"/>
      <c r="K492" s="91">
        <v>1</v>
      </c>
      <c r="L492" s="93" t="s">
        <v>4919</v>
      </c>
      <c r="M492" s="94" t="s">
        <v>4920</v>
      </c>
      <c r="N492" s="92"/>
      <c r="O492" s="92"/>
      <c r="P492" s="92"/>
      <c r="Q492" s="92"/>
      <c r="R492" s="92"/>
      <c r="S492" s="92"/>
    </row>
    <row r="493" spans="2:19" s="83" customFormat="1" ht="15" customHeight="1">
      <c r="B493" s="119" t="s">
        <v>4921</v>
      </c>
      <c r="C493" s="120" t="s">
        <v>4922</v>
      </c>
      <c r="D493" s="121">
        <v>0</v>
      </c>
      <c r="E493" s="88">
        <v>0</v>
      </c>
      <c r="F493" s="88">
        <v>0</v>
      </c>
      <c r="H493" s="91">
        <v>476</v>
      </c>
      <c r="I493" s="91"/>
      <c r="J493" s="91"/>
      <c r="K493" s="91">
        <v>1</v>
      </c>
      <c r="L493" s="93" t="s">
        <v>4921</v>
      </c>
      <c r="M493" s="94" t="s">
        <v>4922</v>
      </c>
      <c r="N493" s="92"/>
      <c r="O493" s="92"/>
      <c r="P493" s="92"/>
      <c r="Q493" s="92"/>
      <c r="R493" s="92"/>
      <c r="S493" s="92"/>
    </row>
    <row r="494" spans="2:19" s="83" customFormat="1" ht="15" customHeight="1">
      <c r="B494" s="119" t="s">
        <v>4923</v>
      </c>
      <c r="C494" s="120" t="s">
        <v>4924</v>
      </c>
      <c r="D494" s="121">
        <v>0</v>
      </c>
      <c r="E494" s="88">
        <v>0</v>
      </c>
      <c r="F494" s="88">
        <v>0</v>
      </c>
      <c r="H494" s="91">
        <v>477</v>
      </c>
      <c r="I494" s="91"/>
      <c r="J494" s="91"/>
      <c r="K494" s="91">
        <v>1</v>
      </c>
      <c r="L494" s="93" t="s">
        <v>4923</v>
      </c>
      <c r="M494" s="94" t="s">
        <v>4924</v>
      </c>
      <c r="N494" s="92"/>
      <c r="O494" s="92"/>
      <c r="P494" s="92"/>
      <c r="Q494" s="92"/>
      <c r="R494" s="92"/>
      <c r="S494" s="92"/>
    </row>
    <row r="495" spans="2:19" s="83" customFormat="1" ht="15" customHeight="1">
      <c r="B495" s="126" t="s">
        <v>4925</v>
      </c>
      <c r="C495" s="127" t="s">
        <v>4926</v>
      </c>
      <c r="D495" s="121">
        <v>0</v>
      </c>
      <c r="E495" s="88">
        <v>0</v>
      </c>
      <c r="F495" s="88">
        <v>0</v>
      </c>
      <c r="H495" s="91">
        <v>478</v>
      </c>
      <c r="I495" s="91"/>
      <c r="J495" s="91"/>
      <c r="K495" s="91">
        <v>1</v>
      </c>
      <c r="L495" s="93" t="s">
        <v>4925</v>
      </c>
      <c r="M495" s="94" t="s">
        <v>4926</v>
      </c>
      <c r="N495" s="92"/>
      <c r="O495" s="92"/>
      <c r="P495" s="92"/>
      <c r="Q495" s="92"/>
      <c r="R495" s="92"/>
      <c r="S495" s="92"/>
    </row>
    <row r="496" spans="2:19" s="83" customFormat="1" ht="24">
      <c r="B496" s="130" t="s">
        <v>4927</v>
      </c>
      <c r="C496" s="129" t="s">
        <v>4928</v>
      </c>
      <c r="D496" s="121">
        <v>0</v>
      </c>
      <c r="E496" s="88">
        <v>0</v>
      </c>
      <c r="F496" s="88">
        <v>0</v>
      </c>
      <c r="H496" s="91">
        <v>479</v>
      </c>
      <c r="I496" s="91"/>
      <c r="J496" s="91"/>
      <c r="K496" s="91">
        <v>1</v>
      </c>
      <c r="L496" s="95" t="s">
        <v>4927</v>
      </c>
      <c r="M496" s="94" t="s">
        <v>4928</v>
      </c>
      <c r="N496" s="92"/>
      <c r="O496" s="92"/>
      <c r="P496" s="92"/>
      <c r="Q496" s="92"/>
      <c r="R496" s="92"/>
      <c r="S496" s="92"/>
    </row>
    <row r="497" spans="2:19" s="83" customFormat="1" ht="24.75" thickBot="1">
      <c r="B497" s="131" t="s">
        <v>4929</v>
      </c>
      <c r="C497" s="132" t="s">
        <v>4930</v>
      </c>
      <c r="D497" s="133">
        <v>0</v>
      </c>
      <c r="E497" s="88">
        <v>0</v>
      </c>
      <c r="F497" s="88">
        <v>0</v>
      </c>
      <c r="H497" s="91">
        <v>480</v>
      </c>
      <c r="I497" s="91"/>
      <c r="J497" s="91"/>
      <c r="K497" s="91">
        <v>1</v>
      </c>
      <c r="L497" s="95" t="s">
        <v>4929</v>
      </c>
      <c r="M497" s="94" t="s">
        <v>4930</v>
      </c>
      <c r="N497" s="92"/>
      <c r="O497" s="92"/>
      <c r="P497" s="92"/>
      <c r="Q497" s="92"/>
      <c r="R497" s="92"/>
      <c r="S497" s="92"/>
    </row>
  </sheetData>
  <autoFilter ref="B17:S497"/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S305"/>
  <sheetViews>
    <sheetView showGridLines="0" topLeftCell="A277" workbookViewId="0">
      <selection activeCell="C318" sqref="C318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26.5" style="6" bestFit="1" customWidth="1"/>
    <col min="4" max="6" width="13.375" style="6" customWidth="1"/>
    <col min="7" max="7" width="2.125" style="6" customWidth="1"/>
    <col min="8" max="8" width="8.75" style="90" bestFit="1" customWidth="1"/>
    <col min="9" max="11" width="8.25" style="90" bestFit="1" customWidth="1"/>
    <col min="12" max="12" width="11" style="6" bestFit="1" customWidth="1"/>
    <col min="13" max="13" width="26.5" style="6" bestFit="1" customWidth="1"/>
    <col min="14" max="14" width="11" style="6" bestFit="1" customWidth="1"/>
    <col min="15" max="15" width="12.375" style="6" bestFit="1" customWidth="1"/>
    <col min="16" max="18" width="11" style="6" bestFit="1" customWidth="1"/>
    <col min="19" max="19" width="13.875" style="6" bestFit="1" customWidth="1"/>
    <col min="20" max="16384" width="9" style="6"/>
  </cols>
  <sheetData>
    <row r="2" spans="2:19" ht="25.5" customHeight="1">
      <c r="B2" s="106" t="s">
        <v>6086</v>
      </c>
      <c r="C2" s="84"/>
      <c r="D2" s="84"/>
      <c r="E2" s="84"/>
      <c r="F2" s="84"/>
      <c r="G2" s="84"/>
      <c r="H2" s="96"/>
      <c r="I2" s="96"/>
      <c r="J2" s="96"/>
      <c r="K2" s="96"/>
      <c r="L2" s="84"/>
      <c r="M2" s="84"/>
      <c r="N2" s="84"/>
      <c r="O2" s="84"/>
      <c r="P2" s="84"/>
      <c r="Q2" s="84"/>
      <c r="R2" s="84"/>
      <c r="S2" s="84"/>
    </row>
    <row r="4" spans="2:19" ht="15" customHeight="1">
      <c r="B4" s="107" t="s">
        <v>6087</v>
      </c>
      <c r="C4" s="111"/>
      <c r="D4" s="111"/>
      <c r="E4" s="111"/>
      <c r="F4" s="111"/>
      <c r="G4" s="111"/>
      <c r="H4" s="112"/>
      <c r="I4" s="112"/>
      <c r="J4" s="112"/>
      <c r="K4" s="112"/>
      <c r="L4" s="111"/>
      <c r="M4" s="111"/>
      <c r="N4" s="111"/>
      <c r="O4" s="111"/>
      <c r="P4" s="111"/>
      <c r="Q4" s="111"/>
      <c r="R4" s="111"/>
      <c r="S4" s="111"/>
    </row>
    <row r="5" spans="2:19" ht="15" customHeight="1">
      <c r="B5" s="107" t="s">
        <v>5895</v>
      </c>
      <c r="C5" s="111"/>
      <c r="D5" s="111"/>
      <c r="E5" s="111"/>
      <c r="F5" s="111"/>
      <c r="G5" s="111"/>
      <c r="H5" s="112"/>
      <c r="I5" s="112"/>
      <c r="J5" s="112"/>
      <c r="K5" s="112"/>
      <c r="L5" s="111"/>
      <c r="M5" s="111"/>
      <c r="N5" s="111"/>
      <c r="O5" s="111"/>
      <c r="P5" s="111"/>
      <c r="Q5" s="111"/>
      <c r="R5" s="111"/>
      <c r="S5" s="111"/>
    </row>
    <row r="6" spans="2:19" ht="15" customHeight="1">
      <c r="B6" s="111"/>
      <c r="C6" s="159" t="s">
        <v>5897</v>
      </c>
      <c r="D6" s="111"/>
      <c r="E6" s="111"/>
      <c r="F6" s="111"/>
      <c r="G6" s="111"/>
      <c r="H6" s="112"/>
      <c r="I6" s="112"/>
      <c r="J6" s="112"/>
      <c r="K6" s="112"/>
      <c r="L6" s="111"/>
      <c r="M6" s="111"/>
      <c r="N6" s="111"/>
      <c r="O6" s="111"/>
      <c r="P6" s="111"/>
      <c r="Q6" s="111"/>
      <c r="R6" s="111"/>
      <c r="S6" s="111"/>
    </row>
    <row r="7" spans="2:19" ht="15" customHeight="1">
      <c r="B7" s="107" t="s">
        <v>5902</v>
      </c>
      <c r="C7" s="159"/>
      <c r="D7" s="111"/>
      <c r="E7" s="111"/>
      <c r="F7" s="111"/>
      <c r="G7" s="111"/>
      <c r="H7" s="112"/>
      <c r="I7" s="112"/>
      <c r="J7" s="112"/>
      <c r="K7" s="112"/>
      <c r="L7" s="111"/>
      <c r="M7" s="111"/>
      <c r="N7" s="111"/>
      <c r="O7" s="111"/>
      <c r="P7" s="111"/>
      <c r="Q7" s="111"/>
      <c r="R7" s="111"/>
      <c r="S7" s="111"/>
    </row>
    <row r="8" spans="2:19" s="160" customFormat="1" ht="15" customHeight="1">
      <c r="C8" s="161"/>
      <c r="H8" s="162"/>
      <c r="I8" s="162"/>
      <c r="J8" s="162"/>
      <c r="K8" s="162"/>
    </row>
    <row r="9" spans="2:19" s="160" customFormat="1" ht="15" customHeight="1">
      <c r="B9" s="6" t="s">
        <v>6072</v>
      </c>
      <c r="C9" s="161"/>
      <c r="H9" s="162"/>
      <c r="I9" s="162"/>
      <c r="J9" s="162"/>
      <c r="K9" s="162"/>
    </row>
    <row r="10" spans="2:19" s="160" customFormat="1" ht="15" customHeight="1">
      <c r="C10" s="161"/>
      <c r="H10" s="162"/>
      <c r="I10" s="162"/>
      <c r="J10" s="162"/>
      <c r="K10" s="162"/>
    </row>
    <row r="11" spans="2:19" s="160" customFormat="1" ht="15" customHeight="1">
      <c r="C11" s="161"/>
      <c r="H11" s="162"/>
      <c r="I11" s="162"/>
      <c r="J11" s="162"/>
      <c r="K11" s="162"/>
    </row>
    <row r="12" spans="2:19" s="160" customFormat="1" ht="15" customHeight="1">
      <c r="C12" s="161"/>
      <c r="H12" s="162"/>
      <c r="I12" s="162"/>
      <c r="J12" s="162"/>
      <c r="K12" s="162"/>
    </row>
    <row r="13" spans="2:19" s="160" customFormat="1" ht="15" customHeight="1">
      <c r="C13" s="161"/>
      <c r="H13" s="162"/>
      <c r="I13" s="162"/>
      <c r="J13" s="162"/>
      <c r="K13" s="162"/>
    </row>
    <row r="14" spans="2:19" s="160" customFormat="1" ht="15" customHeight="1">
      <c r="C14" s="161"/>
      <c r="H14" s="162"/>
      <c r="I14" s="162"/>
      <c r="J14" s="162"/>
      <c r="K14" s="162"/>
    </row>
    <row r="15" spans="2:19" ht="15" customHeight="1" thickBot="1">
      <c r="B15" s="6" t="s">
        <v>5903</v>
      </c>
    </row>
    <row r="16" spans="2:19" ht="15" customHeight="1">
      <c r="B16" s="113" t="s">
        <v>4135</v>
      </c>
      <c r="C16" s="114"/>
      <c r="D16" s="146" t="s">
        <v>4136</v>
      </c>
      <c r="E16" s="141" t="s">
        <v>4137</v>
      </c>
      <c r="F16" s="25" t="s">
        <v>4138</v>
      </c>
    </row>
    <row r="17" spans="2:19" ht="15" customHeight="1">
      <c r="B17" s="147"/>
      <c r="C17" s="134"/>
      <c r="D17" s="370" t="s">
        <v>4931</v>
      </c>
      <c r="E17" s="372" t="s">
        <v>4932</v>
      </c>
      <c r="F17" s="374" t="s">
        <v>4933</v>
      </c>
      <c r="H17" s="7" t="s">
        <v>5900</v>
      </c>
      <c r="Q17" s="97"/>
      <c r="S17" s="97" t="s">
        <v>5889</v>
      </c>
    </row>
    <row r="18" spans="2:19" ht="15" customHeight="1">
      <c r="B18" s="116"/>
      <c r="C18" s="117"/>
      <c r="D18" s="371"/>
      <c r="E18" s="373"/>
      <c r="F18" s="375"/>
      <c r="H18" s="99" t="s">
        <v>5879</v>
      </c>
      <c r="I18" s="99" t="s">
        <v>5880</v>
      </c>
      <c r="J18" s="99" t="s">
        <v>6073</v>
      </c>
      <c r="K18" s="99" t="s">
        <v>5882</v>
      </c>
      <c r="L18" s="98" t="s">
        <v>5888</v>
      </c>
      <c r="M18" s="99" t="s">
        <v>5883</v>
      </c>
      <c r="N18" s="98" t="s">
        <v>5884</v>
      </c>
      <c r="O18" s="98" t="s">
        <v>5885</v>
      </c>
      <c r="P18" s="99" t="s">
        <v>5886</v>
      </c>
      <c r="Q18" s="99" t="s">
        <v>5887</v>
      </c>
      <c r="R18" s="99" t="s">
        <v>5890</v>
      </c>
      <c r="S18" s="99" t="s">
        <v>5891</v>
      </c>
    </row>
    <row r="19" spans="2:19" s="83" customFormat="1" ht="15" customHeight="1">
      <c r="B19" s="122" t="s">
        <v>4934</v>
      </c>
      <c r="C19" s="135" t="s">
        <v>4935</v>
      </c>
      <c r="D19" s="148">
        <v>4689.1630800000003</v>
      </c>
      <c r="E19" s="142">
        <v>0</v>
      </c>
      <c r="F19" s="100">
        <v>4689.1630800000003</v>
      </c>
      <c r="H19" s="91">
        <v>1</v>
      </c>
      <c r="I19" s="91"/>
      <c r="J19" s="91"/>
      <c r="K19" s="91">
        <v>1</v>
      </c>
      <c r="L19" s="93" t="s">
        <v>4934</v>
      </c>
      <c r="M19" s="101" t="s">
        <v>4935</v>
      </c>
      <c r="N19" s="92"/>
      <c r="O19" s="92"/>
      <c r="P19" s="92"/>
      <c r="Q19" s="92"/>
      <c r="R19" s="92"/>
      <c r="S19" s="92"/>
    </row>
    <row r="20" spans="2:19" s="83" customFormat="1" ht="15" customHeight="1">
      <c r="B20" s="122" t="s">
        <v>4936</v>
      </c>
      <c r="C20" s="135" t="s">
        <v>4937</v>
      </c>
      <c r="D20" s="148">
        <v>26.019884999999999</v>
      </c>
      <c r="E20" s="142">
        <v>0</v>
      </c>
      <c r="F20" s="100">
        <v>26.019884999999999</v>
      </c>
      <c r="H20" s="91">
        <v>2</v>
      </c>
      <c r="I20" s="91"/>
      <c r="J20" s="91"/>
      <c r="K20" s="91">
        <v>1</v>
      </c>
      <c r="L20" s="93" t="s">
        <v>4936</v>
      </c>
      <c r="M20" s="101" t="s">
        <v>4937</v>
      </c>
      <c r="N20" s="92"/>
      <c r="O20" s="92"/>
      <c r="P20" s="92"/>
      <c r="Q20" s="92"/>
      <c r="R20" s="92"/>
      <c r="S20" s="92"/>
    </row>
    <row r="21" spans="2:19" s="83" customFormat="1" ht="15" customHeight="1">
      <c r="B21" s="122" t="s">
        <v>4938</v>
      </c>
      <c r="C21" s="135" t="s">
        <v>4939</v>
      </c>
      <c r="D21" s="148">
        <v>0</v>
      </c>
      <c r="E21" s="142">
        <v>0</v>
      </c>
      <c r="F21" s="100">
        <v>0</v>
      </c>
      <c r="H21" s="91">
        <v>3</v>
      </c>
      <c r="I21" s="91"/>
      <c r="J21" s="91"/>
      <c r="K21" s="91">
        <v>1</v>
      </c>
      <c r="L21" s="93" t="s">
        <v>4938</v>
      </c>
      <c r="M21" s="101" t="s">
        <v>4939</v>
      </c>
      <c r="N21" s="92"/>
      <c r="O21" s="92"/>
      <c r="P21" s="92"/>
      <c r="Q21" s="92"/>
      <c r="R21" s="92"/>
      <c r="S21" s="92"/>
    </row>
    <row r="22" spans="2:19" s="83" customFormat="1" ht="15" customHeight="1">
      <c r="B22" s="122" t="s">
        <v>4940</v>
      </c>
      <c r="C22" s="135" t="s">
        <v>4941</v>
      </c>
      <c r="D22" s="148">
        <v>26.019884999999999</v>
      </c>
      <c r="E22" s="142">
        <v>0</v>
      </c>
      <c r="F22" s="100">
        <v>26.019884999999999</v>
      </c>
      <c r="H22" s="91">
        <v>4</v>
      </c>
      <c r="I22" s="91"/>
      <c r="J22" s="91"/>
      <c r="K22" s="91">
        <v>1</v>
      </c>
      <c r="L22" s="93" t="s">
        <v>4940</v>
      </c>
      <c r="M22" s="101" t="s">
        <v>4941</v>
      </c>
      <c r="N22" s="92"/>
      <c r="O22" s="92"/>
      <c r="P22" s="92"/>
      <c r="Q22" s="92"/>
      <c r="R22" s="92"/>
      <c r="S22" s="92"/>
    </row>
    <row r="23" spans="2:19" s="83" customFormat="1" ht="15" customHeight="1">
      <c r="B23" s="122" t="s">
        <v>4942</v>
      </c>
      <c r="C23" s="135" t="s">
        <v>4943</v>
      </c>
      <c r="D23" s="148">
        <v>26.019884999999999</v>
      </c>
      <c r="E23" s="142">
        <v>0</v>
      </c>
      <c r="F23" s="100">
        <v>26.019884999999999</v>
      </c>
      <c r="H23" s="91">
        <v>5</v>
      </c>
      <c r="I23" s="91"/>
      <c r="J23" s="91"/>
      <c r="K23" s="91">
        <v>1</v>
      </c>
      <c r="L23" s="93" t="s">
        <v>4942</v>
      </c>
      <c r="M23" s="101" t="s">
        <v>4943</v>
      </c>
      <c r="N23" s="92"/>
      <c r="O23" s="92"/>
      <c r="P23" s="92"/>
      <c r="Q23" s="92"/>
      <c r="R23" s="92"/>
      <c r="S23" s="92"/>
    </row>
    <row r="24" spans="2:19" s="83" customFormat="1" ht="15" customHeight="1">
      <c r="B24" s="122" t="s">
        <v>4944</v>
      </c>
      <c r="C24" s="135" t="s">
        <v>4945</v>
      </c>
      <c r="D24" s="148">
        <v>0</v>
      </c>
      <c r="E24" s="142">
        <v>0</v>
      </c>
      <c r="F24" s="100">
        <v>0</v>
      </c>
      <c r="H24" s="91">
        <v>6</v>
      </c>
      <c r="I24" s="91"/>
      <c r="J24" s="91"/>
      <c r="K24" s="91">
        <v>1</v>
      </c>
      <c r="L24" s="93" t="s">
        <v>4944</v>
      </c>
      <c r="M24" s="101" t="s">
        <v>4945</v>
      </c>
      <c r="N24" s="92"/>
      <c r="O24" s="92"/>
      <c r="P24" s="92"/>
      <c r="Q24" s="92"/>
      <c r="R24" s="92"/>
      <c r="S24" s="92"/>
    </row>
    <row r="25" spans="2:19" s="83" customFormat="1" ht="15" customHeight="1">
      <c r="B25" s="122" t="s">
        <v>4946</v>
      </c>
      <c r="C25" s="135" t="s">
        <v>4947</v>
      </c>
      <c r="D25" s="148">
        <v>0</v>
      </c>
      <c r="E25" s="142">
        <v>0</v>
      </c>
      <c r="F25" s="100">
        <v>0</v>
      </c>
      <c r="H25" s="91">
        <v>7</v>
      </c>
      <c r="I25" s="91"/>
      <c r="J25" s="91"/>
      <c r="K25" s="91">
        <v>1</v>
      </c>
      <c r="L25" s="93" t="s">
        <v>4946</v>
      </c>
      <c r="M25" s="101" t="s">
        <v>4947</v>
      </c>
      <c r="N25" s="92"/>
      <c r="O25" s="92"/>
      <c r="P25" s="92"/>
      <c r="Q25" s="92"/>
      <c r="R25" s="92"/>
      <c r="S25" s="92"/>
    </row>
    <row r="26" spans="2:19" s="83" customFormat="1" ht="15" customHeight="1">
      <c r="B26" s="122" t="s">
        <v>4948</v>
      </c>
      <c r="C26" s="135" t="s">
        <v>4949</v>
      </c>
      <c r="D26" s="148">
        <v>0</v>
      </c>
      <c r="E26" s="142">
        <v>0</v>
      </c>
      <c r="F26" s="100">
        <v>0</v>
      </c>
      <c r="H26" s="91">
        <v>8</v>
      </c>
      <c r="I26" s="91"/>
      <c r="J26" s="91"/>
      <c r="K26" s="91">
        <v>1</v>
      </c>
      <c r="L26" s="93" t="s">
        <v>4948</v>
      </c>
      <c r="M26" s="101" t="s">
        <v>4949</v>
      </c>
      <c r="N26" s="92"/>
      <c r="O26" s="92"/>
      <c r="P26" s="92"/>
      <c r="Q26" s="92"/>
      <c r="R26" s="92"/>
      <c r="S26" s="92"/>
    </row>
    <row r="27" spans="2:19" s="83" customFormat="1" ht="15" customHeight="1">
      <c r="B27" s="122" t="s">
        <v>4950</v>
      </c>
      <c r="C27" s="135" t="s">
        <v>4951</v>
      </c>
      <c r="D27" s="148">
        <v>0</v>
      </c>
      <c r="E27" s="142">
        <v>0</v>
      </c>
      <c r="F27" s="100">
        <v>0</v>
      </c>
      <c r="H27" s="91">
        <v>9</v>
      </c>
      <c r="I27" s="91"/>
      <c r="J27" s="91"/>
      <c r="K27" s="91">
        <v>1</v>
      </c>
      <c r="L27" s="93" t="s">
        <v>4950</v>
      </c>
      <c r="M27" s="101" t="s">
        <v>4951</v>
      </c>
      <c r="N27" s="92"/>
      <c r="O27" s="92"/>
      <c r="P27" s="92"/>
      <c r="Q27" s="92"/>
      <c r="R27" s="92"/>
      <c r="S27" s="92"/>
    </row>
    <row r="28" spans="2:19" s="83" customFormat="1" ht="15" customHeight="1">
      <c r="B28" s="122" t="s">
        <v>4952</v>
      </c>
      <c r="C28" s="135" t="s">
        <v>4953</v>
      </c>
      <c r="D28" s="148">
        <v>0</v>
      </c>
      <c r="E28" s="142">
        <v>0</v>
      </c>
      <c r="F28" s="100">
        <v>0</v>
      </c>
      <c r="H28" s="91">
        <v>10</v>
      </c>
      <c r="I28" s="91"/>
      <c r="J28" s="91"/>
      <c r="K28" s="91">
        <v>1</v>
      </c>
      <c r="L28" s="93" t="s">
        <v>4952</v>
      </c>
      <c r="M28" s="101" t="s">
        <v>4953</v>
      </c>
      <c r="N28" s="92"/>
      <c r="O28" s="92"/>
      <c r="P28" s="92"/>
      <c r="Q28" s="92"/>
      <c r="R28" s="92"/>
      <c r="S28" s="92"/>
    </row>
    <row r="29" spans="2:19" s="83" customFormat="1" ht="15" customHeight="1">
      <c r="B29" s="122" t="s">
        <v>4954</v>
      </c>
      <c r="C29" s="135" t="s">
        <v>4955</v>
      </c>
      <c r="D29" s="148">
        <v>0</v>
      </c>
      <c r="E29" s="142">
        <v>0</v>
      </c>
      <c r="F29" s="100">
        <v>0</v>
      </c>
      <c r="H29" s="91">
        <v>11</v>
      </c>
      <c r="I29" s="91"/>
      <c r="J29" s="91"/>
      <c r="K29" s="91">
        <v>1</v>
      </c>
      <c r="L29" s="93" t="s">
        <v>4954</v>
      </c>
      <c r="M29" s="101" t="s">
        <v>4955</v>
      </c>
      <c r="N29" s="92"/>
      <c r="O29" s="92"/>
      <c r="P29" s="92"/>
      <c r="Q29" s="92"/>
      <c r="R29" s="92"/>
      <c r="S29" s="92"/>
    </row>
    <row r="30" spans="2:19" s="83" customFormat="1" ht="15" customHeight="1">
      <c r="B30" s="122" t="s">
        <v>4956</v>
      </c>
      <c r="C30" s="135" t="s">
        <v>4957</v>
      </c>
      <c r="D30" s="148">
        <v>0</v>
      </c>
      <c r="E30" s="142">
        <v>0</v>
      </c>
      <c r="F30" s="100">
        <v>0</v>
      </c>
      <c r="H30" s="91">
        <v>12</v>
      </c>
      <c r="I30" s="91"/>
      <c r="J30" s="91"/>
      <c r="K30" s="91">
        <v>1</v>
      </c>
      <c r="L30" s="93" t="s">
        <v>4956</v>
      </c>
      <c r="M30" s="101" t="s">
        <v>4957</v>
      </c>
      <c r="N30" s="92"/>
      <c r="O30" s="92"/>
      <c r="P30" s="92"/>
      <c r="Q30" s="92"/>
      <c r="R30" s="92"/>
      <c r="S30" s="92"/>
    </row>
    <row r="31" spans="2:19" s="83" customFormat="1" ht="15" customHeight="1">
      <c r="B31" s="122" t="s">
        <v>4958</v>
      </c>
      <c r="C31" s="135" t="s">
        <v>4959</v>
      </c>
      <c r="D31" s="148">
        <v>0</v>
      </c>
      <c r="E31" s="142">
        <v>0</v>
      </c>
      <c r="F31" s="100">
        <v>0</v>
      </c>
      <c r="H31" s="91">
        <v>13</v>
      </c>
      <c r="I31" s="91"/>
      <c r="J31" s="91"/>
      <c r="K31" s="91">
        <v>1</v>
      </c>
      <c r="L31" s="93" t="s">
        <v>4958</v>
      </c>
      <c r="M31" s="101" t="s">
        <v>4959</v>
      </c>
      <c r="N31" s="92"/>
      <c r="O31" s="92"/>
      <c r="P31" s="92"/>
      <c r="Q31" s="92"/>
      <c r="R31" s="92"/>
      <c r="S31" s="92"/>
    </row>
    <row r="32" spans="2:19" s="83" customFormat="1" ht="15" customHeight="1">
      <c r="B32" s="122" t="s">
        <v>4960</v>
      </c>
      <c r="C32" s="135" t="s">
        <v>4961</v>
      </c>
      <c r="D32" s="148">
        <v>0</v>
      </c>
      <c r="E32" s="142">
        <v>0</v>
      </c>
      <c r="F32" s="100">
        <v>0</v>
      </c>
      <c r="H32" s="91">
        <v>14</v>
      </c>
      <c r="I32" s="91"/>
      <c r="J32" s="91"/>
      <c r="K32" s="91">
        <v>1</v>
      </c>
      <c r="L32" s="93" t="s">
        <v>4960</v>
      </c>
      <c r="M32" s="101" t="s">
        <v>4961</v>
      </c>
      <c r="N32" s="92"/>
      <c r="O32" s="92"/>
      <c r="P32" s="92"/>
      <c r="Q32" s="92"/>
      <c r="R32" s="92"/>
      <c r="S32" s="92"/>
    </row>
    <row r="33" spans="2:19" s="83" customFormat="1" ht="15" customHeight="1">
      <c r="B33" s="122" t="s">
        <v>4962</v>
      </c>
      <c r="C33" s="135" t="s">
        <v>4963</v>
      </c>
      <c r="D33" s="148">
        <v>0</v>
      </c>
      <c r="E33" s="142">
        <v>0</v>
      </c>
      <c r="F33" s="100">
        <v>0</v>
      </c>
      <c r="H33" s="91">
        <v>15</v>
      </c>
      <c r="I33" s="91"/>
      <c r="J33" s="91"/>
      <c r="K33" s="91">
        <v>1</v>
      </c>
      <c r="L33" s="93" t="s">
        <v>4962</v>
      </c>
      <c r="M33" s="101" t="s">
        <v>4963</v>
      </c>
      <c r="N33" s="92"/>
      <c r="O33" s="92"/>
      <c r="P33" s="92"/>
      <c r="Q33" s="92"/>
      <c r="R33" s="92"/>
      <c r="S33" s="92"/>
    </row>
    <row r="34" spans="2:19" s="83" customFormat="1" ht="15" customHeight="1">
      <c r="B34" s="122" t="s">
        <v>4964</v>
      </c>
      <c r="C34" s="135" t="s">
        <v>4965</v>
      </c>
      <c r="D34" s="148">
        <v>0</v>
      </c>
      <c r="E34" s="142">
        <v>0</v>
      </c>
      <c r="F34" s="100">
        <v>0</v>
      </c>
      <c r="H34" s="91">
        <v>16</v>
      </c>
      <c r="I34" s="91"/>
      <c r="J34" s="91"/>
      <c r="K34" s="91">
        <v>1</v>
      </c>
      <c r="L34" s="93" t="s">
        <v>4964</v>
      </c>
      <c r="M34" s="101" t="s">
        <v>4965</v>
      </c>
      <c r="N34" s="92"/>
      <c r="O34" s="92"/>
      <c r="P34" s="92"/>
      <c r="Q34" s="92"/>
      <c r="R34" s="92"/>
      <c r="S34" s="92"/>
    </row>
    <row r="35" spans="2:19" s="83" customFormat="1" ht="15" customHeight="1">
      <c r="B35" s="122" t="s">
        <v>4966</v>
      </c>
      <c r="C35" s="135" t="s">
        <v>4967</v>
      </c>
      <c r="D35" s="148">
        <v>0</v>
      </c>
      <c r="E35" s="142">
        <v>0</v>
      </c>
      <c r="F35" s="100">
        <v>0</v>
      </c>
      <c r="H35" s="91">
        <v>17</v>
      </c>
      <c r="I35" s="91"/>
      <c r="J35" s="91"/>
      <c r="K35" s="91">
        <v>1</v>
      </c>
      <c r="L35" s="93" t="s">
        <v>4966</v>
      </c>
      <c r="M35" s="101" t="s">
        <v>4967</v>
      </c>
      <c r="N35" s="92"/>
      <c r="O35" s="92"/>
      <c r="P35" s="92"/>
      <c r="Q35" s="92"/>
      <c r="R35" s="92"/>
      <c r="S35" s="92"/>
    </row>
    <row r="36" spans="2:19" s="83" customFormat="1" ht="15" customHeight="1">
      <c r="B36" s="122" t="s">
        <v>4968</v>
      </c>
      <c r="C36" s="135" t="s">
        <v>4969</v>
      </c>
      <c r="D36" s="148">
        <v>0</v>
      </c>
      <c r="E36" s="142">
        <v>0</v>
      </c>
      <c r="F36" s="100">
        <v>0</v>
      </c>
      <c r="H36" s="91">
        <v>18</v>
      </c>
      <c r="I36" s="91"/>
      <c r="J36" s="91"/>
      <c r="K36" s="91">
        <v>1</v>
      </c>
      <c r="L36" s="93" t="s">
        <v>4968</v>
      </c>
      <c r="M36" s="101" t="s">
        <v>4969</v>
      </c>
      <c r="N36" s="92"/>
      <c r="O36" s="92"/>
      <c r="P36" s="92"/>
      <c r="Q36" s="92"/>
      <c r="R36" s="92"/>
      <c r="S36" s="92"/>
    </row>
    <row r="37" spans="2:19" s="83" customFormat="1" ht="15" customHeight="1">
      <c r="B37" s="122" t="s">
        <v>4970</v>
      </c>
      <c r="C37" s="135" t="s">
        <v>4971</v>
      </c>
      <c r="D37" s="148">
        <v>0</v>
      </c>
      <c r="E37" s="142">
        <v>0</v>
      </c>
      <c r="F37" s="100">
        <v>0</v>
      </c>
      <c r="H37" s="91">
        <v>19</v>
      </c>
      <c r="I37" s="91"/>
      <c r="J37" s="91"/>
      <c r="K37" s="91">
        <v>1</v>
      </c>
      <c r="L37" s="93" t="s">
        <v>4970</v>
      </c>
      <c r="M37" s="101" t="s">
        <v>4971</v>
      </c>
      <c r="N37" s="92"/>
      <c r="O37" s="92"/>
      <c r="P37" s="92"/>
      <c r="Q37" s="92"/>
      <c r="R37" s="92"/>
      <c r="S37" s="92"/>
    </row>
    <row r="38" spans="2:19" s="83" customFormat="1" ht="15" customHeight="1">
      <c r="B38" s="122" t="s">
        <v>4972</v>
      </c>
      <c r="C38" s="135" t="s">
        <v>4973</v>
      </c>
      <c r="D38" s="148">
        <v>0</v>
      </c>
      <c r="E38" s="142">
        <v>0</v>
      </c>
      <c r="F38" s="100">
        <v>0</v>
      </c>
      <c r="H38" s="91">
        <v>20</v>
      </c>
      <c r="I38" s="91"/>
      <c r="J38" s="91"/>
      <c r="K38" s="91">
        <v>1</v>
      </c>
      <c r="L38" s="93" t="s">
        <v>4972</v>
      </c>
      <c r="M38" s="101" t="s">
        <v>4973</v>
      </c>
      <c r="N38" s="92"/>
      <c r="O38" s="92"/>
      <c r="P38" s="92"/>
      <c r="Q38" s="92"/>
      <c r="R38" s="92"/>
      <c r="S38" s="92"/>
    </row>
    <row r="39" spans="2:19" s="83" customFormat="1" ht="15" customHeight="1">
      <c r="B39" s="122" t="s">
        <v>4974</v>
      </c>
      <c r="C39" s="135" t="s">
        <v>4975</v>
      </c>
      <c r="D39" s="148">
        <v>0</v>
      </c>
      <c r="E39" s="142">
        <v>0</v>
      </c>
      <c r="F39" s="100">
        <v>0</v>
      </c>
      <c r="H39" s="91">
        <v>21</v>
      </c>
      <c r="I39" s="91"/>
      <c r="J39" s="91"/>
      <c r="K39" s="91">
        <v>1</v>
      </c>
      <c r="L39" s="93" t="s">
        <v>4974</v>
      </c>
      <c r="M39" s="101" t="s">
        <v>4975</v>
      </c>
      <c r="N39" s="92"/>
      <c r="O39" s="92"/>
      <c r="P39" s="92"/>
      <c r="Q39" s="92"/>
      <c r="R39" s="92"/>
      <c r="S39" s="92"/>
    </row>
    <row r="40" spans="2:19" s="83" customFormat="1" ht="15" customHeight="1">
      <c r="B40" s="122" t="s">
        <v>4976</v>
      </c>
      <c r="C40" s="135" t="s">
        <v>4939</v>
      </c>
      <c r="D40" s="148">
        <v>0</v>
      </c>
      <c r="E40" s="142">
        <v>0</v>
      </c>
      <c r="F40" s="100">
        <v>0</v>
      </c>
      <c r="H40" s="91">
        <v>22</v>
      </c>
      <c r="I40" s="91"/>
      <c r="J40" s="91"/>
      <c r="K40" s="91">
        <v>1</v>
      </c>
      <c r="L40" s="93" t="s">
        <v>4976</v>
      </c>
      <c r="M40" s="101" t="s">
        <v>4939</v>
      </c>
      <c r="N40" s="92"/>
      <c r="O40" s="92"/>
      <c r="P40" s="92"/>
      <c r="Q40" s="92"/>
      <c r="R40" s="92"/>
      <c r="S40" s="92"/>
    </row>
    <row r="41" spans="2:19" s="83" customFormat="1" ht="15" customHeight="1">
      <c r="B41" s="122" t="s">
        <v>4977</v>
      </c>
      <c r="C41" s="135" t="s">
        <v>4978</v>
      </c>
      <c r="D41" s="148">
        <v>0</v>
      </c>
      <c r="E41" s="142">
        <v>0</v>
      </c>
      <c r="F41" s="100">
        <v>0</v>
      </c>
      <c r="H41" s="91">
        <v>23</v>
      </c>
      <c r="I41" s="91"/>
      <c r="J41" s="91"/>
      <c r="K41" s="91">
        <v>1</v>
      </c>
      <c r="L41" s="93" t="s">
        <v>4977</v>
      </c>
      <c r="M41" s="101" t="s">
        <v>4978</v>
      </c>
      <c r="N41" s="92"/>
      <c r="O41" s="92"/>
      <c r="P41" s="92"/>
      <c r="Q41" s="92"/>
      <c r="R41" s="92"/>
      <c r="S41" s="92"/>
    </row>
    <row r="42" spans="2:19" s="83" customFormat="1" ht="15" customHeight="1">
      <c r="B42" s="122" t="s">
        <v>4979</v>
      </c>
      <c r="C42" s="135" t="s">
        <v>4980</v>
      </c>
      <c r="D42" s="148">
        <v>0</v>
      </c>
      <c r="E42" s="142">
        <v>0</v>
      </c>
      <c r="F42" s="100">
        <v>0</v>
      </c>
      <c r="H42" s="91">
        <v>24</v>
      </c>
      <c r="I42" s="91"/>
      <c r="J42" s="91"/>
      <c r="K42" s="91">
        <v>1</v>
      </c>
      <c r="L42" s="93" t="s">
        <v>4979</v>
      </c>
      <c r="M42" s="101" t="s">
        <v>4980</v>
      </c>
      <c r="N42" s="92"/>
      <c r="O42" s="92"/>
      <c r="P42" s="92"/>
      <c r="Q42" s="92"/>
      <c r="R42" s="92"/>
      <c r="S42" s="92"/>
    </row>
    <row r="43" spans="2:19" s="83" customFormat="1" ht="15" customHeight="1">
      <c r="B43" s="122" t="s">
        <v>4981</v>
      </c>
      <c r="C43" s="136" t="s">
        <v>4982</v>
      </c>
      <c r="D43" s="148">
        <v>0</v>
      </c>
      <c r="E43" s="142">
        <v>0</v>
      </c>
      <c r="F43" s="100">
        <v>0</v>
      </c>
      <c r="H43" s="91">
        <v>25</v>
      </c>
      <c r="I43" s="91"/>
      <c r="J43" s="91"/>
      <c r="K43" s="91">
        <v>1</v>
      </c>
      <c r="L43" s="93" t="s">
        <v>4981</v>
      </c>
      <c r="M43" s="102" t="s">
        <v>4982</v>
      </c>
      <c r="N43" s="92"/>
      <c r="O43" s="92"/>
      <c r="P43" s="92"/>
      <c r="Q43" s="92"/>
      <c r="R43" s="92"/>
      <c r="S43" s="92"/>
    </row>
    <row r="44" spans="2:19" s="83" customFormat="1" ht="15" customHeight="1">
      <c r="B44" s="122" t="s">
        <v>4983</v>
      </c>
      <c r="C44" s="135" t="s">
        <v>4984</v>
      </c>
      <c r="D44" s="148">
        <v>0</v>
      </c>
      <c r="E44" s="142">
        <v>0</v>
      </c>
      <c r="F44" s="100">
        <v>0</v>
      </c>
      <c r="H44" s="91">
        <v>26</v>
      </c>
      <c r="I44" s="91"/>
      <c r="J44" s="91"/>
      <c r="K44" s="91">
        <v>1</v>
      </c>
      <c r="L44" s="93" t="s">
        <v>4983</v>
      </c>
      <c r="M44" s="101" t="s">
        <v>4984</v>
      </c>
      <c r="N44" s="92"/>
      <c r="O44" s="92"/>
      <c r="P44" s="92"/>
      <c r="Q44" s="92"/>
      <c r="R44" s="92"/>
      <c r="S44" s="92"/>
    </row>
    <row r="45" spans="2:19" s="83" customFormat="1" ht="15" customHeight="1">
      <c r="B45" s="122" t="s">
        <v>4985</v>
      </c>
      <c r="C45" s="135" t="s">
        <v>4986</v>
      </c>
      <c r="D45" s="148">
        <v>0</v>
      </c>
      <c r="E45" s="142">
        <v>0</v>
      </c>
      <c r="F45" s="100">
        <v>0</v>
      </c>
      <c r="H45" s="91">
        <v>27</v>
      </c>
      <c r="I45" s="91"/>
      <c r="J45" s="91"/>
      <c r="K45" s="91">
        <v>1</v>
      </c>
      <c r="L45" s="93" t="s">
        <v>4985</v>
      </c>
      <c r="M45" s="101" t="s">
        <v>4986</v>
      </c>
      <c r="N45" s="92"/>
      <c r="O45" s="92"/>
      <c r="P45" s="92"/>
      <c r="Q45" s="92"/>
      <c r="R45" s="92"/>
      <c r="S45" s="92"/>
    </row>
    <row r="46" spans="2:19" s="83" customFormat="1" ht="15" customHeight="1">
      <c r="B46" s="122" t="s">
        <v>4987</v>
      </c>
      <c r="C46" s="135" t="s">
        <v>4988</v>
      </c>
      <c r="D46" s="148">
        <v>0</v>
      </c>
      <c r="E46" s="142">
        <v>0</v>
      </c>
      <c r="F46" s="100">
        <v>0</v>
      </c>
      <c r="H46" s="91">
        <v>28</v>
      </c>
      <c r="I46" s="91"/>
      <c r="J46" s="91"/>
      <c r="K46" s="91">
        <v>1</v>
      </c>
      <c r="L46" s="93" t="s">
        <v>4987</v>
      </c>
      <c r="M46" s="101" t="s">
        <v>4988</v>
      </c>
      <c r="N46" s="92"/>
      <c r="O46" s="92"/>
      <c r="P46" s="92"/>
      <c r="Q46" s="92"/>
      <c r="R46" s="92"/>
      <c r="S46" s="92"/>
    </row>
    <row r="47" spans="2:19" s="83" customFormat="1" ht="15" customHeight="1">
      <c r="B47" s="122" t="s">
        <v>4989</v>
      </c>
      <c r="C47" s="135" t="s">
        <v>4990</v>
      </c>
      <c r="D47" s="148">
        <v>0</v>
      </c>
      <c r="E47" s="142">
        <v>0</v>
      </c>
      <c r="F47" s="100">
        <v>0</v>
      </c>
      <c r="H47" s="91">
        <v>29</v>
      </c>
      <c r="I47" s="91"/>
      <c r="J47" s="91"/>
      <c r="K47" s="91">
        <v>1</v>
      </c>
      <c r="L47" s="93" t="s">
        <v>4989</v>
      </c>
      <c r="M47" s="101" t="s">
        <v>4990</v>
      </c>
      <c r="N47" s="92"/>
      <c r="O47" s="92"/>
      <c r="P47" s="92"/>
      <c r="Q47" s="92"/>
      <c r="R47" s="92"/>
      <c r="S47" s="92"/>
    </row>
    <row r="48" spans="2:19" s="83" customFormat="1" ht="15" customHeight="1">
      <c r="B48" s="122" t="s">
        <v>4991</v>
      </c>
      <c r="C48" s="135" t="s">
        <v>4992</v>
      </c>
      <c r="D48" s="148">
        <v>0</v>
      </c>
      <c r="E48" s="142">
        <v>0</v>
      </c>
      <c r="F48" s="100">
        <v>0</v>
      </c>
      <c r="H48" s="91">
        <v>30</v>
      </c>
      <c r="I48" s="91"/>
      <c r="J48" s="91"/>
      <c r="K48" s="91">
        <v>1</v>
      </c>
      <c r="L48" s="93" t="s">
        <v>4991</v>
      </c>
      <c r="M48" s="101" t="s">
        <v>4992</v>
      </c>
      <c r="N48" s="92"/>
      <c r="O48" s="92"/>
      <c r="P48" s="92"/>
      <c r="Q48" s="92"/>
      <c r="R48" s="92"/>
      <c r="S48" s="92"/>
    </row>
    <row r="49" spans="2:19" s="83" customFormat="1" ht="15" customHeight="1">
      <c r="B49" s="122" t="s">
        <v>4993</v>
      </c>
      <c r="C49" s="135" t="s">
        <v>4994</v>
      </c>
      <c r="D49" s="148">
        <v>0</v>
      </c>
      <c r="E49" s="142">
        <v>0</v>
      </c>
      <c r="F49" s="100">
        <v>0</v>
      </c>
      <c r="H49" s="91">
        <v>31</v>
      </c>
      <c r="I49" s="91"/>
      <c r="J49" s="91"/>
      <c r="K49" s="91">
        <v>1</v>
      </c>
      <c r="L49" s="93" t="s">
        <v>4993</v>
      </c>
      <c r="M49" s="101" t="s">
        <v>4994</v>
      </c>
      <c r="N49" s="92"/>
      <c r="O49" s="92"/>
      <c r="P49" s="92"/>
      <c r="Q49" s="92"/>
      <c r="R49" s="92"/>
      <c r="S49" s="92"/>
    </row>
    <row r="50" spans="2:19" s="83" customFormat="1" ht="15" customHeight="1">
      <c r="B50" s="122" t="s">
        <v>4995</v>
      </c>
      <c r="C50" s="135" t="s">
        <v>4996</v>
      </c>
      <c r="D50" s="148">
        <v>0</v>
      </c>
      <c r="E50" s="142">
        <v>0</v>
      </c>
      <c r="F50" s="100">
        <v>0</v>
      </c>
      <c r="H50" s="91">
        <v>32</v>
      </c>
      <c r="I50" s="91"/>
      <c r="J50" s="91"/>
      <c r="K50" s="91">
        <v>1</v>
      </c>
      <c r="L50" s="93" t="s">
        <v>4995</v>
      </c>
      <c r="M50" s="101" t="s">
        <v>4996</v>
      </c>
      <c r="N50" s="92"/>
      <c r="O50" s="92"/>
      <c r="P50" s="92"/>
      <c r="Q50" s="92"/>
      <c r="R50" s="92"/>
      <c r="S50" s="92"/>
    </row>
    <row r="51" spans="2:19" s="83" customFormat="1" ht="15" customHeight="1">
      <c r="B51" s="122" t="s">
        <v>4997</v>
      </c>
      <c r="C51" s="135" t="s">
        <v>4998</v>
      </c>
      <c r="D51" s="148">
        <v>0</v>
      </c>
      <c r="E51" s="142">
        <v>0</v>
      </c>
      <c r="F51" s="100">
        <v>0</v>
      </c>
      <c r="H51" s="91">
        <v>33</v>
      </c>
      <c r="I51" s="91"/>
      <c r="J51" s="91"/>
      <c r="K51" s="91">
        <v>1</v>
      </c>
      <c r="L51" s="93" t="s">
        <v>4997</v>
      </c>
      <c r="M51" s="101" t="s">
        <v>4998</v>
      </c>
      <c r="N51" s="92"/>
      <c r="O51" s="92"/>
      <c r="P51" s="92"/>
      <c r="Q51" s="92"/>
      <c r="R51" s="92"/>
      <c r="S51" s="92"/>
    </row>
    <row r="52" spans="2:19" s="83" customFormat="1" ht="15" customHeight="1">
      <c r="B52" s="122" t="s">
        <v>4999</v>
      </c>
      <c r="C52" s="135" t="s">
        <v>5000</v>
      </c>
      <c r="D52" s="148">
        <v>0</v>
      </c>
      <c r="E52" s="142">
        <v>0</v>
      </c>
      <c r="F52" s="100">
        <v>0</v>
      </c>
      <c r="H52" s="91">
        <v>34</v>
      </c>
      <c r="I52" s="91"/>
      <c r="J52" s="91"/>
      <c r="K52" s="91">
        <v>1</v>
      </c>
      <c r="L52" s="93" t="s">
        <v>4999</v>
      </c>
      <c r="M52" s="101" t="s">
        <v>5000</v>
      </c>
      <c r="N52" s="92"/>
      <c r="O52" s="92"/>
      <c r="P52" s="92"/>
      <c r="Q52" s="92"/>
      <c r="R52" s="92"/>
      <c r="S52" s="92"/>
    </row>
    <row r="53" spans="2:19" s="83" customFormat="1" ht="15" customHeight="1">
      <c r="B53" s="122" t="s">
        <v>5001</v>
      </c>
      <c r="C53" s="136" t="s">
        <v>5002</v>
      </c>
      <c r="D53" s="148">
        <v>0</v>
      </c>
      <c r="E53" s="142">
        <v>0</v>
      </c>
      <c r="F53" s="100">
        <v>0</v>
      </c>
      <c r="H53" s="91">
        <v>35</v>
      </c>
      <c r="I53" s="91"/>
      <c r="J53" s="91"/>
      <c r="K53" s="91">
        <v>1</v>
      </c>
      <c r="L53" s="93" t="s">
        <v>5001</v>
      </c>
      <c r="M53" s="102" t="s">
        <v>5002</v>
      </c>
      <c r="N53" s="92"/>
      <c r="O53" s="92"/>
      <c r="P53" s="92"/>
      <c r="Q53" s="92"/>
      <c r="R53" s="92"/>
      <c r="S53" s="92"/>
    </row>
    <row r="54" spans="2:19" s="83" customFormat="1" ht="15" customHeight="1">
      <c r="B54" s="122" t="s">
        <v>5003</v>
      </c>
      <c r="C54" s="136" t="s">
        <v>5004</v>
      </c>
      <c r="D54" s="148">
        <v>0</v>
      </c>
      <c r="E54" s="142">
        <v>0</v>
      </c>
      <c r="F54" s="100">
        <v>0</v>
      </c>
      <c r="H54" s="91">
        <v>36</v>
      </c>
      <c r="I54" s="91"/>
      <c r="J54" s="91"/>
      <c r="K54" s="91">
        <v>1</v>
      </c>
      <c r="L54" s="93" t="s">
        <v>5003</v>
      </c>
      <c r="M54" s="102" t="s">
        <v>5004</v>
      </c>
      <c r="N54" s="92"/>
      <c r="O54" s="92"/>
      <c r="P54" s="92"/>
      <c r="Q54" s="92"/>
      <c r="R54" s="92"/>
      <c r="S54" s="92"/>
    </row>
    <row r="55" spans="2:19" s="83" customFormat="1" ht="15" customHeight="1">
      <c r="B55" s="122" t="s">
        <v>5005</v>
      </c>
      <c r="C55" s="136" t="s">
        <v>5006</v>
      </c>
      <c r="D55" s="148">
        <v>0</v>
      </c>
      <c r="E55" s="142">
        <v>0</v>
      </c>
      <c r="F55" s="100">
        <v>0</v>
      </c>
      <c r="H55" s="91">
        <v>37</v>
      </c>
      <c r="I55" s="91"/>
      <c r="J55" s="91"/>
      <c r="K55" s="91">
        <v>1</v>
      </c>
      <c r="L55" s="93" t="s">
        <v>5005</v>
      </c>
      <c r="M55" s="102" t="s">
        <v>5006</v>
      </c>
      <c r="N55" s="92"/>
      <c r="O55" s="92"/>
      <c r="P55" s="92"/>
      <c r="Q55" s="92"/>
      <c r="R55" s="92"/>
      <c r="S55" s="92"/>
    </row>
    <row r="56" spans="2:19" s="83" customFormat="1" ht="15" customHeight="1">
      <c r="B56" s="122" t="s">
        <v>5007</v>
      </c>
      <c r="C56" s="136" t="s">
        <v>5008</v>
      </c>
      <c r="D56" s="148">
        <v>0</v>
      </c>
      <c r="E56" s="142">
        <v>0</v>
      </c>
      <c r="F56" s="100">
        <v>0</v>
      </c>
      <c r="H56" s="91">
        <v>38</v>
      </c>
      <c r="I56" s="91"/>
      <c r="J56" s="91"/>
      <c r="K56" s="91">
        <v>1</v>
      </c>
      <c r="L56" s="93" t="s">
        <v>5007</v>
      </c>
      <c r="M56" s="102" t="s">
        <v>5008</v>
      </c>
      <c r="N56" s="92"/>
      <c r="O56" s="92"/>
      <c r="P56" s="92"/>
      <c r="Q56" s="92"/>
      <c r="R56" s="92"/>
      <c r="S56" s="92"/>
    </row>
    <row r="57" spans="2:19" s="83" customFormat="1" ht="15" customHeight="1">
      <c r="B57" s="122" t="s">
        <v>5009</v>
      </c>
      <c r="C57" s="135" t="s">
        <v>5010</v>
      </c>
      <c r="D57" s="148">
        <v>0</v>
      </c>
      <c r="E57" s="142">
        <v>0</v>
      </c>
      <c r="F57" s="100">
        <v>0</v>
      </c>
      <c r="H57" s="91">
        <v>39</v>
      </c>
      <c r="I57" s="91"/>
      <c r="J57" s="91"/>
      <c r="K57" s="91">
        <v>1</v>
      </c>
      <c r="L57" s="93" t="s">
        <v>5009</v>
      </c>
      <c r="M57" s="101" t="s">
        <v>5010</v>
      </c>
      <c r="N57" s="92"/>
      <c r="O57" s="92"/>
      <c r="P57" s="92"/>
      <c r="Q57" s="92"/>
      <c r="R57" s="92"/>
      <c r="S57" s="92"/>
    </row>
    <row r="58" spans="2:19" s="83" customFormat="1" ht="15" customHeight="1">
      <c r="B58" s="122" t="s">
        <v>5011</v>
      </c>
      <c r="C58" s="135" t="s">
        <v>4939</v>
      </c>
      <c r="D58" s="148">
        <v>0</v>
      </c>
      <c r="E58" s="142">
        <v>0</v>
      </c>
      <c r="F58" s="100">
        <v>0</v>
      </c>
      <c r="H58" s="91">
        <v>40</v>
      </c>
      <c r="I58" s="91"/>
      <c r="J58" s="91"/>
      <c r="K58" s="91">
        <v>1</v>
      </c>
      <c r="L58" s="93" t="s">
        <v>5011</v>
      </c>
      <c r="M58" s="101" t="s">
        <v>4939</v>
      </c>
      <c r="N58" s="92"/>
      <c r="O58" s="92"/>
      <c r="P58" s="92"/>
      <c r="Q58" s="92"/>
      <c r="R58" s="92"/>
      <c r="S58" s="92"/>
    </row>
    <row r="59" spans="2:19" s="83" customFormat="1" ht="15" customHeight="1">
      <c r="B59" s="122" t="s">
        <v>5012</v>
      </c>
      <c r="C59" s="135" t="s">
        <v>5013</v>
      </c>
      <c r="D59" s="148">
        <v>0</v>
      </c>
      <c r="E59" s="142">
        <v>0</v>
      </c>
      <c r="F59" s="100">
        <v>0</v>
      </c>
      <c r="H59" s="91">
        <v>41</v>
      </c>
      <c r="I59" s="91"/>
      <c r="J59" s="91"/>
      <c r="K59" s="91">
        <v>1</v>
      </c>
      <c r="L59" s="93" t="s">
        <v>5012</v>
      </c>
      <c r="M59" s="101" t="s">
        <v>5013</v>
      </c>
      <c r="N59" s="92"/>
      <c r="O59" s="92"/>
      <c r="P59" s="92"/>
      <c r="Q59" s="92"/>
      <c r="R59" s="92"/>
      <c r="S59" s="92"/>
    </row>
    <row r="60" spans="2:19" s="83" customFormat="1" ht="15" customHeight="1">
      <c r="B60" s="122" t="s">
        <v>5014</v>
      </c>
      <c r="C60" s="135" t="s">
        <v>5015</v>
      </c>
      <c r="D60" s="148">
        <v>0</v>
      </c>
      <c r="E60" s="142">
        <v>0</v>
      </c>
      <c r="F60" s="100">
        <v>0</v>
      </c>
      <c r="H60" s="91">
        <v>42</v>
      </c>
      <c r="I60" s="91"/>
      <c r="J60" s="91"/>
      <c r="K60" s="91">
        <v>1</v>
      </c>
      <c r="L60" s="93" t="s">
        <v>5014</v>
      </c>
      <c r="M60" s="101" t="s">
        <v>5015</v>
      </c>
      <c r="N60" s="92"/>
      <c r="O60" s="92"/>
      <c r="P60" s="92"/>
      <c r="Q60" s="92"/>
      <c r="R60" s="92"/>
      <c r="S60" s="92"/>
    </row>
    <row r="61" spans="2:19" s="83" customFormat="1" ht="15" customHeight="1">
      <c r="B61" s="122" t="s">
        <v>5016</v>
      </c>
      <c r="C61" s="135" t="s">
        <v>5017</v>
      </c>
      <c r="D61" s="148">
        <v>0</v>
      </c>
      <c r="E61" s="142">
        <v>0</v>
      </c>
      <c r="F61" s="100">
        <v>0</v>
      </c>
      <c r="H61" s="91">
        <v>43</v>
      </c>
      <c r="I61" s="91"/>
      <c r="J61" s="91"/>
      <c r="K61" s="91">
        <v>1</v>
      </c>
      <c r="L61" s="93" t="s">
        <v>5016</v>
      </c>
      <c r="M61" s="101" t="s">
        <v>5017</v>
      </c>
      <c r="N61" s="92"/>
      <c r="O61" s="92"/>
      <c r="P61" s="92"/>
      <c r="Q61" s="92"/>
      <c r="R61" s="92"/>
      <c r="S61" s="92"/>
    </row>
    <row r="62" spans="2:19" s="83" customFormat="1" ht="15" customHeight="1">
      <c r="B62" s="122" t="s">
        <v>5018</v>
      </c>
      <c r="C62" s="135" t="s">
        <v>5019</v>
      </c>
      <c r="D62" s="148">
        <v>0</v>
      </c>
      <c r="E62" s="142">
        <v>0</v>
      </c>
      <c r="F62" s="100">
        <v>0</v>
      </c>
      <c r="H62" s="91">
        <v>44</v>
      </c>
      <c r="I62" s="91"/>
      <c r="J62" s="91"/>
      <c r="K62" s="91">
        <v>1</v>
      </c>
      <c r="L62" s="93" t="s">
        <v>5018</v>
      </c>
      <c r="M62" s="101" t="s">
        <v>5019</v>
      </c>
      <c r="N62" s="92"/>
      <c r="O62" s="92"/>
      <c r="P62" s="92"/>
      <c r="Q62" s="92"/>
      <c r="R62" s="92"/>
      <c r="S62" s="92"/>
    </row>
    <row r="63" spans="2:19" s="83" customFormat="1" ht="15" customHeight="1">
      <c r="B63" s="122" t="s">
        <v>5020</v>
      </c>
      <c r="C63" s="135" t="s">
        <v>5021</v>
      </c>
      <c r="D63" s="148">
        <v>0</v>
      </c>
      <c r="E63" s="142">
        <v>0</v>
      </c>
      <c r="F63" s="100">
        <v>0</v>
      </c>
      <c r="H63" s="91">
        <v>45</v>
      </c>
      <c r="I63" s="91"/>
      <c r="J63" s="91"/>
      <c r="K63" s="91">
        <v>1</v>
      </c>
      <c r="L63" s="93" t="s">
        <v>5020</v>
      </c>
      <c r="M63" s="101" t="s">
        <v>5021</v>
      </c>
      <c r="N63" s="92"/>
      <c r="O63" s="92"/>
      <c r="P63" s="92"/>
      <c r="Q63" s="92"/>
      <c r="R63" s="92"/>
      <c r="S63" s="92"/>
    </row>
    <row r="64" spans="2:19" s="83" customFormat="1" ht="15" customHeight="1">
      <c r="B64" s="122" t="s">
        <v>5022</v>
      </c>
      <c r="C64" s="135" t="s">
        <v>5023</v>
      </c>
      <c r="D64" s="148">
        <v>0</v>
      </c>
      <c r="E64" s="142">
        <v>0</v>
      </c>
      <c r="F64" s="100">
        <v>0</v>
      </c>
      <c r="H64" s="91">
        <v>46</v>
      </c>
      <c r="I64" s="91"/>
      <c r="J64" s="91"/>
      <c r="K64" s="91">
        <v>1</v>
      </c>
      <c r="L64" s="93" t="s">
        <v>5022</v>
      </c>
      <c r="M64" s="101" t="s">
        <v>5023</v>
      </c>
      <c r="N64" s="92"/>
      <c r="O64" s="92"/>
      <c r="P64" s="92"/>
      <c r="Q64" s="92"/>
      <c r="R64" s="92"/>
      <c r="S64" s="92"/>
    </row>
    <row r="65" spans="2:19" s="83" customFormat="1" ht="15" customHeight="1">
      <c r="B65" s="122" t="s">
        <v>5024</v>
      </c>
      <c r="C65" s="135" t="s">
        <v>5025</v>
      </c>
      <c r="D65" s="148">
        <v>0</v>
      </c>
      <c r="E65" s="142">
        <v>0</v>
      </c>
      <c r="F65" s="100">
        <v>0</v>
      </c>
      <c r="H65" s="91">
        <v>47</v>
      </c>
      <c r="I65" s="91"/>
      <c r="J65" s="91"/>
      <c r="K65" s="91">
        <v>1</v>
      </c>
      <c r="L65" s="93" t="s">
        <v>5024</v>
      </c>
      <c r="M65" s="101" t="s">
        <v>5025</v>
      </c>
      <c r="N65" s="92"/>
      <c r="O65" s="92"/>
      <c r="P65" s="92"/>
      <c r="Q65" s="92"/>
      <c r="R65" s="92"/>
      <c r="S65" s="92"/>
    </row>
    <row r="66" spans="2:19" s="83" customFormat="1" ht="15" customHeight="1">
      <c r="B66" s="122" t="s">
        <v>5026</v>
      </c>
      <c r="C66" s="135" t="s">
        <v>5027</v>
      </c>
      <c r="D66" s="148">
        <v>0</v>
      </c>
      <c r="E66" s="142">
        <v>0</v>
      </c>
      <c r="F66" s="100">
        <v>0</v>
      </c>
      <c r="H66" s="91">
        <v>48</v>
      </c>
      <c r="I66" s="91"/>
      <c r="J66" s="91"/>
      <c r="K66" s="91">
        <v>1</v>
      </c>
      <c r="L66" s="93" t="s">
        <v>5026</v>
      </c>
      <c r="M66" s="101" t="s">
        <v>5027</v>
      </c>
      <c r="N66" s="92"/>
      <c r="O66" s="92"/>
      <c r="P66" s="92"/>
      <c r="Q66" s="92"/>
      <c r="R66" s="92"/>
      <c r="S66" s="92"/>
    </row>
    <row r="67" spans="2:19" s="83" customFormat="1" ht="15" customHeight="1">
      <c r="B67" s="122" t="s">
        <v>5028</v>
      </c>
      <c r="C67" s="135" t="s">
        <v>5029</v>
      </c>
      <c r="D67" s="148">
        <v>0</v>
      </c>
      <c r="E67" s="142">
        <v>0</v>
      </c>
      <c r="F67" s="100">
        <v>0</v>
      </c>
      <c r="H67" s="91">
        <v>49</v>
      </c>
      <c r="I67" s="91"/>
      <c r="J67" s="91"/>
      <c r="K67" s="91">
        <v>1</v>
      </c>
      <c r="L67" s="93" t="s">
        <v>5028</v>
      </c>
      <c r="M67" s="101" t="s">
        <v>5029</v>
      </c>
      <c r="N67" s="92"/>
      <c r="O67" s="92"/>
      <c r="P67" s="92"/>
      <c r="Q67" s="92"/>
      <c r="R67" s="92"/>
      <c r="S67" s="92"/>
    </row>
    <row r="68" spans="2:19" s="83" customFormat="1" ht="15" customHeight="1">
      <c r="B68" s="122" t="s">
        <v>5030</v>
      </c>
      <c r="C68" s="135" t="s">
        <v>5031</v>
      </c>
      <c r="D68" s="148">
        <v>0</v>
      </c>
      <c r="E68" s="142">
        <v>0</v>
      </c>
      <c r="F68" s="100">
        <v>0</v>
      </c>
      <c r="H68" s="91">
        <v>50</v>
      </c>
      <c r="I68" s="91"/>
      <c r="J68" s="91"/>
      <c r="K68" s="91">
        <v>1</v>
      </c>
      <c r="L68" s="93" t="s">
        <v>5030</v>
      </c>
      <c r="M68" s="101" t="s">
        <v>5031</v>
      </c>
      <c r="N68" s="92"/>
      <c r="O68" s="92"/>
      <c r="P68" s="92"/>
      <c r="Q68" s="92"/>
      <c r="R68" s="92"/>
      <c r="S68" s="92"/>
    </row>
    <row r="69" spans="2:19" s="83" customFormat="1" ht="15" customHeight="1">
      <c r="B69" s="122" t="s">
        <v>5032</v>
      </c>
      <c r="C69" s="135" t="s">
        <v>5033</v>
      </c>
      <c r="D69" s="148">
        <v>0</v>
      </c>
      <c r="E69" s="142">
        <v>0</v>
      </c>
      <c r="F69" s="100">
        <v>0</v>
      </c>
      <c r="H69" s="91">
        <v>51</v>
      </c>
      <c r="I69" s="91"/>
      <c r="J69" s="91"/>
      <c r="K69" s="91">
        <v>1</v>
      </c>
      <c r="L69" s="93" t="s">
        <v>5032</v>
      </c>
      <c r="M69" s="101" t="s">
        <v>5033</v>
      </c>
      <c r="N69" s="92"/>
      <c r="O69" s="92"/>
      <c r="P69" s="92"/>
      <c r="Q69" s="92"/>
      <c r="R69" s="92"/>
      <c r="S69" s="92"/>
    </row>
    <row r="70" spans="2:19" s="83" customFormat="1" ht="15" customHeight="1">
      <c r="B70" s="122" t="s">
        <v>5034</v>
      </c>
      <c r="C70" s="135" t="s">
        <v>5035</v>
      </c>
      <c r="D70" s="148">
        <v>0</v>
      </c>
      <c r="E70" s="142">
        <v>0</v>
      </c>
      <c r="F70" s="100">
        <v>0</v>
      </c>
      <c r="H70" s="91">
        <v>52</v>
      </c>
      <c r="I70" s="91"/>
      <c r="J70" s="91"/>
      <c r="K70" s="91">
        <v>1</v>
      </c>
      <c r="L70" s="93" t="s">
        <v>5034</v>
      </c>
      <c r="M70" s="101" t="s">
        <v>5035</v>
      </c>
      <c r="N70" s="92"/>
      <c r="O70" s="92"/>
      <c r="P70" s="92"/>
      <c r="Q70" s="92"/>
      <c r="R70" s="92"/>
      <c r="S70" s="92"/>
    </row>
    <row r="71" spans="2:19" s="83" customFormat="1" ht="15" customHeight="1">
      <c r="B71" s="122" t="s">
        <v>5036</v>
      </c>
      <c r="C71" s="135" t="s">
        <v>5037</v>
      </c>
      <c r="D71" s="148">
        <v>0</v>
      </c>
      <c r="E71" s="142">
        <v>0</v>
      </c>
      <c r="F71" s="100">
        <v>0</v>
      </c>
      <c r="H71" s="91">
        <v>53</v>
      </c>
      <c r="I71" s="91"/>
      <c r="J71" s="91"/>
      <c r="K71" s="91">
        <v>1</v>
      </c>
      <c r="L71" s="93" t="s">
        <v>5036</v>
      </c>
      <c r="M71" s="101" t="s">
        <v>5037</v>
      </c>
      <c r="N71" s="92"/>
      <c r="O71" s="92"/>
      <c r="P71" s="92"/>
      <c r="Q71" s="92"/>
      <c r="R71" s="92"/>
      <c r="S71" s="92"/>
    </row>
    <row r="72" spans="2:19" s="83" customFormat="1" ht="15" customHeight="1">
      <c r="B72" s="122" t="s">
        <v>5038</v>
      </c>
      <c r="C72" s="135" t="s">
        <v>5039</v>
      </c>
      <c r="D72" s="148">
        <v>0</v>
      </c>
      <c r="E72" s="142">
        <v>0</v>
      </c>
      <c r="F72" s="100">
        <v>0</v>
      </c>
      <c r="H72" s="91">
        <v>54</v>
      </c>
      <c r="I72" s="91"/>
      <c r="J72" s="91"/>
      <c r="K72" s="91">
        <v>1</v>
      </c>
      <c r="L72" s="93" t="s">
        <v>5038</v>
      </c>
      <c r="M72" s="101" t="s">
        <v>5039</v>
      </c>
      <c r="N72" s="92"/>
      <c r="O72" s="92"/>
      <c r="P72" s="92"/>
      <c r="Q72" s="92"/>
      <c r="R72" s="92"/>
      <c r="S72" s="92"/>
    </row>
    <row r="73" spans="2:19" s="83" customFormat="1" ht="15" customHeight="1">
      <c r="B73" s="122" t="s">
        <v>5040</v>
      </c>
      <c r="C73" s="135" t="s">
        <v>5041</v>
      </c>
      <c r="D73" s="148">
        <v>0</v>
      </c>
      <c r="E73" s="142">
        <v>0</v>
      </c>
      <c r="F73" s="100">
        <v>0</v>
      </c>
      <c r="H73" s="91">
        <v>55</v>
      </c>
      <c r="I73" s="91"/>
      <c r="J73" s="91"/>
      <c r="K73" s="91">
        <v>1</v>
      </c>
      <c r="L73" s="93" t="s">
        <v>5040</v>
      </c>
      <c r="M73" s="101" t="s">
        <v>5041</v>
      </c>
      <c r="N73" s="92"/>
      <c r="O73" s="92"/>
      <c r="P73" s="92"/>
      <c r="Q73" s="92"/>
      <c r="R73" s="92"/>
      <c r="S73" s="92"/>
    </row>
    <row r="74" spans="2:19" s="83" customFormat="1" ht="15" customHeight="1">
      <c r="B74" s="122" t="s">
        <v>5042</v>
      </c>
      <c r="C74" s="135" t="s">
        <v>5043</v>
      </c>
      <c r="D74" s="148">
        <v>0</v>
      </c>
      <c r="E74" s="142">
        <v>0</v>
      </c>
      <c r="F74" s="100">
        <v>0</v>
      </c>
      <c r="H74" s="91">
        <v>56</v>
      </c>
      <c r="I74" s="91"/>
      <c r="J74" s="91"/>
      <c r="K74" s="91">
        <v>1</v>
      </c>
      <c r="L74" s="93" t="s">
        <v>5042</v>
      </c>
      <c r="M74" s="101" t="s">
        <v>5043</v>
      </c>
      <c r="N74" s="92"/>
      <c r="O74" s="92"/>
      <c r="P74" s="92"/>
      <c r="Q74" s="92"/>
      <c r="R74" s="92"/>
      <c r="S74" s="92"/>
    </row>
    <row r="75" spans="2:19" s="83" customFormat="1" ht="15" customHeight="1">
      <c r="B75" s="122" t="s">
        <v>5044</v>
      </c>
      <c r="C75" s="135" t="s">
        <v>5045</v>
      </c>
      <c r="D75" s="148">
        <v>0</v>
      </c>
      <c r="E75" s="142">
        <v>0</v>
      </c>
      <c r="F75" s="100">
        <v>0</v>
      </c>
      <c r="H75" s="91">
        <v>57</v>
      </c>
      <c r="I75" s="91"/>
      <c r="J75" s="91"/>
      <c r="K75" s="91">
        <v>1</v>
      </c>
      <c r="L75" s="93" t="s">
        <v>5044</v>
      </c>
      <c r="M75" s="101" t="s">
        <v>5045</v>
      </c>
      <c r="N75" s="92"/>
      <c r="O75" s="92"/>
      <c r="P75" s="92"/>
      <c r="Q75" s="92"/>
      <c r="R75" s="92"/>
      <c r="S75" s="92"/>
    </row>
    <row r="76" spans="2:19" s="83" customFormat="1" ht="15" customHeight="1">
      <c r="B76" s="122" t="s">
        <v>5046</v>
      </c>
      <c r="C76" s="135" t="s">
        <v>5047</v>
      </c>
      <c r="D76" s="148">
        <v>0</v>
      </c>
      <c r="E76" s="142">
        <v>0</v>
      </c>
      <c r="F76" s="100">
        <v>0</v>
      </c>
      <c r="H76" s="91">
        <v>58</v>
      </c>
      <c r="I76" s="91"/>
      <c r="J76" s="91"/>
      <c r="K76" s="91">
        <v>1</v>
      </c>
      <c r="L76" s="93" t="s">
        <v>5046</v>
      </c>
      <c r="M76" s="101" t="s">
        <v>5047</v>
      </c>
      <c r="N76" s="92"/>
      <c r="O76" s="92"/>
      <c r="P76" s="92"/>
      <c r="Q76" s="92"/>
      <c r="R76" s="92"/>
      <c r="S76" s="92"/>
    </row>
    <row r="77" spans="2:19" s="83" customFormat="1" ht="15" customHeight="1">
      <c r="B77" s="122" t="s">
        <v>5048</v>
      </c>
      <c r="C77" s="135" t="s">
        <v>5049</v>
      </c>
      <c r="D77" s="148">
        <v>0</v>
      </c>
      <c r="E77" s="142">
        <v>0</v>
      </c>
      <c r="F77" s="100">
        <v>0</v>
      </c>
      <c r="H77" s="91">
        <v>59</v>
      </c>
      <c r="I77" s="91"/>
      <c r="J77" s="91"/>
      <c r="K77" s="91">
        <v>1</v>
      </c>
      <c r="L77" s="93" t="s">
        <v>5048</v>
      </c>
      <c r="M77" s="101" t="s">
        <v>5049</v>
      </c>
      <c r="N77" s="92"/>
      <c r="O77" s="92"/>
      <c r="P77" s="92"/>
      <c r="Q77" s="92"/>
      <c r="R77" s="92"/>
      <c r="S77" s="92"/>
    </row>
    <row r="78" spans="2:19" s="83" customFormat="1" ht="15" customHeight="1">
      <c r="B78" s="122"/>
      <c r="C78" s="135" t="s">
        <v>4939</v>
      </c>
      <c r="D78" s="148">
        <v>0</v>
      </c>
      <c r="E78" s="142">
        <v>0</v>
      </c>
      <c r="F78" s="100">
        <v>0</v>
      </c>
      <c r="H78" s="91">
        <v>60</v>
      </c>
      <c r="I78" s="91"/>
      <c r="J78" s="91"/>
      <c r="K78" s="91">
        <v>1</v>
      </c>
      <c r="L78" s="93"/>
      <c r="M78" s="101" t="s">
        <v>4939</v>
      </c>
      <c r="N78" s="92"/>
      <c r="O78" s="92"/>
      <c r="P78" s="92"/>
      <c r="Q78" s="92"/>
      <c r="R78" s="92"/>
      <c r="S78" s="92"/>
    </row>
    <row r="79" spans="2:19" s="83" customFormat="1" ht="15" customHeight="1">
      <c r="B79" s="122" t="s">
        <v>5050</v>
      </c>
      <c r="C79" s="135" t="s">
        <v>5051</v>
      </c>
      <c r="D79" s="148">
        <v>0</v>
      </c>
      <c r="E79" s="142">
        <v>0</v>
      </c>
      <c r="F79" s="100">
        <v>0</v>
      </c>
      <c r="H79" s="91">
        <v>61</v>
      </c>
      <c r="I79" s="91"/>
      <c r="J79" s="91"/>
      <c r="K79" s="91">
        <v>1</v>
      </c>
      <c r="L79" s="93" t="s">
        <v>5050</v>
      </c>
      <c r="M79" s="101" t="s">
        <v>5051</v>
      </c>
      <c r="N79" s="92"/>
      <c r="O79" s="92"/>
      <c r="P79" s="92"/>
      <c r="Q79" s="92"/>
      <c r="R79" s="92"/>
      <c r="S79" s="92"/>
    </row>
    <row r="80" spans="2:19" s="83" customFormat="1" ht="15" customHeight="1">
      <c r="B80" s="122" t="s">
        <v>5052</v>
      </c>
      <c r="C80" s="135" t="s">
        <v>5053</v>
      </c>
      <c r="D80" s="148">
        <v>0</v>
      </c>
      <c r="E80" s="142">
        <v>0</v>
      </c>
      <c r="F80" s="100">
        <v>0</v>
      </c>
      <c r="H80" s="91">
        <v>62</v>
      </c>
      <c r="I80" s="91"/>
      <c r="J80" s="91"/>
      <c r="K80" s="91">
        <v>1</v>
      </c>
      <c r="L80" s="93" t="s">
        <v>5052</v>
      </c>
      <c r="M80" s="101" t="s">
        <v>5053</v>
      </c>
      <c r="N80" s="92"/>
      <c r="O80" s="92"/>
      <c r="P80" s="92"/>
      <c r="Q80" s="92"/>
      <c r="R80" s="92"/>
      <c r="S80" s="92"/>
    </row>
    <row r="81" spans="2:19" s="83" customFormat="1" ht="15" customHeight="1">
      <c r="B81" s="122" t="s">
        <v>5054</v>
      </c>
      <c r="C81" s="135" t="s">
        <v>5055</v>
      </c>
      <c r="D81" s="148">
        <v>0</v>
      </c>
      <c r="E81" s="142">
        <v>0</v>
      </c>
      <c r="F81" s="100">
        <v>0</v>
      </c>
      <c r="H81" s="91">
        <v>63</v>
      </c>
      <c r="I81" s="91"/>
      <c r="J81" s="91"/>
      <c r="K81" s="91">
        <v>1</v>
      </c>
      <c r="L81" s="93" t="s">
        <v>5054</v>
      </c>
      <c r="M81" s="101" t="s">
        <v>5055</v>
      </c>
      <c r="N81" s="92"/>
      <c r="O81" s="92"/>
      <c r="P81" s="92"/>
      <c r="Q81" s="92"/>
      <c r="R81" s="92"/>
      <c r="S81" s="92"/>
    </row>
    <row r="82" spans="2:19" s="83" customFormat="1" ht="15" customHeight="1">
      <c r="B82" s="122" t="s">
        <v>5056</v>
      </c>
      <c r="C82" s="135" t="s">
        <v>5057</v>
      </c>
      <c r="D82" s="148">
        <v>0</v>
      </c>
      <c r="E82" s="142">
        <v>0</v>
      </c>
      <c r="F82" s="100">
        <v>0</v>
      </c>
      <c r="H82" s="91">
        <v>64</v>
      </c>
      <c r="I82" s="91"/>
      <c r="J82" s="91"/>
      <c r="K82" s="91">
        <v>1</v>
      </c>
      <c r="L82" s="93" t="s">
        <v>5056</v>
      </c>
      <c r="M82" s="101" t="s">
        <v>5057</v>
      </c>
      <c r="N82" s="92"/>
      <c r="O82" s="92"/>
      <c r="P82" s="92"/>
      <c r="Q82" s="92"/>
      <c r="R82" s="92"/>
      <c r="S82" s="92"/>
    </row>
    <row r="83" spans="2:19" s="83" customFormat="1" ht="15" customHeight="1">
      <c r="B83" s="122" t="s">
        <v>5058</v>
      </c>
      <c r="C83" s="135" t="s">
        <v>5059</v>
      </c>
      <c r="D83" s="148">
        <v>0</v>
      </c>
      <c r="E83" s="142">
        <v>0</v>
      </c>
      <c r="F83" s="100">
        <v>0</v>
      </c>
      <c r="H83" s="91">
        <v>65</v>
      </c>
      <c r="I83" s="91"/>
      <c r="J83" s="91"/>
      <c r="K83" s="91">
        <v>1</v>
      </c>
      <c r="L83" s="93" t="s">
        <v>5058</v>
      </c>
      <c r="M83" s="101" t="s">
        <v>5059</v>
      </c>
      <c r="N83" s="92"/>
      <c r="O83" s="92"/>
      <c r="P83" s="92"/>
      <c r="Q83" s="92"/>
      <c r="R83" s="92"/>
      <c r="S83" s="92"/>
    </row>
    <row r="84" spans="2:19" s="83" customFormat="1" ht="15" customHeight="1">
      <c r="B84" s="122" t="s">
        <v>5060</v>
      </c>
      <c r="C84" s="135" t="s">
        <v>5061</v>
      </c>
      <c r="D84" s="148">
        <v>0</v>
      </c>
      <c r="E84" s="142">
        <v>0</v>
      </c>
      <c r="F84" s="100">
        <v>0</v>
      </c>
      <c r="H84" s="91">
        <v>66</v>
      </c>
      <c r="I84" s="91"/>
      <c r="J84" s="91"/>
      <c r="K84" s="91">
        <v>1</v>
      </c>
      <c r="L84" s="93" t="s">
        <v>5060</v>
      </c>
      <c r="M84" s="101" t="s">
        <v>5061</v>
      </c>
      <c r="N84" s="92"/>
      <c r="O84" s="92"/>
      <c r="P84" s="92"/>
      <c r="Q84" s="92"/>
      <c r="R84" s="92"/>
      <c r="S84" s="92"/>
    </row>
    <row r="85" spans="2:19" s="83" customFormat="1" ht="15" customHeight="1">
      <c r="B85" s="122" t="s">
        <v>5062</v>
      </c>
      <c r="C85" s="135" t="s">
        <v>5063</v>
      </c>
      <c r="D85" s="148">
        <v>0</v>
      </c>
      <c r="E85" s="142">
        <v>0</v>
      </c>
      <c r="F85" s="100">
        <v>0</v>
      </c>
      <c r="H85" s="91">
        <v>67</v>
      </c>
      <c r="I85" s="91"/>
      <c r="J85" s="91"/>
      <c r="K85" s="91">
        <v>1</v>
      </c>
      <c r="L85" s="93" t="s">
        <v>5062</v>
      </c>
      <c r="M85" s="101" t="s">
        <v>5063</v>
      </c>
      <c r="N85" s="92"/>
      <c r="O85" s="92"/>
      <c r="P85" s="92"/>
      <c r="Q85" s="92"/>
      <c r="R85" s="92"/>
      <c r="S85" s="92"/>
    </row>
    <row r="86" spans="2:19" s="83" customFormat="1" ht="15" customHeight="1">
      <c r="B86" s="122" t="s">
        <v>5064</v>
      </c>
      <c r="C86" s="135" t="s">
        <v>5065</v>
      </c>
      <c r="D86" s="148">
        <v>0</v>
      </c>
      <c r="E86" s="142">
        <v>0</v>
      </c>
      <c r="F86" s="100">
        <v>0</v>
      </c>
      <c r="H86" s="91">
        <v>68</v>
      </c>
      <c r="I86" s="91"/>
      <c r="J86" s="91"/>
      <c r="K86" s="91">
        <v>1</v>
      </c>
      <c r="L86" s="93" t="s">
        <v>5064</v>
      </c>
      <c r="M86" s="101" t="s">
        <v>5065</v>
      </c>
      <c r="N86" s="92"/>
      <c r="O86" s="92"/>
      <c r="P86" s="92"/>
      <c r="Q86" s="92"/>
      <c r="R86" s="92"/>
      <c r="S86" s="92"/>
    </row>
    <row r="87" spans="2:19" s="83" customFormat="1" ht="15" customHeight="1">
      <c r="B87" s="122" t="s">
        <v>5066</v>
      </c>
      <c r="C87" s="135" t="s">
        <v>5067</v>
      </c>
      <c r="D87" s="148">
        <v>0</v>
      </c>
      <c r="E87" s="142">
        <v>0</v>
      </c>
      <c r="F87" s="100">
        <v>0</v>
      </c>
      <c r="H87" s="91">
        <v>69</v>
      </c>
      <c r="I87" s="91"/>
      <c r="J87" s="91"/>
      <c r="K87" s="91">
        <v>1</v>
      </c>
      <c r="L87" s="93" t="s">
        <v>5066</v>
      </c>
      <c r="M87" s="101" t="s">
        <v>5067</v>
      </c>
      <c r="N87" s="92"/>
      <c r="O87" s="92"/>
      <c r="P87" s="92"/>
      <c r="Q87" s="92"/>
      <c r="R87" s="92"/>
      <c r="S87" s="92"/>
    </row>
    <row r="88" spans="2:19" s="83" customFormat="1" ht="15" customHeight="1">
      <c r="B88" s="122" t="s">
        <v>5068</v>
      </c>
      <c r="C88" s="135" t="s">
        <v>5069</v>
      </c>
      <c r="D88" s="148">
        <v>4632.6803449999998</v>
      </c>
      <c r="E88" s="142">
        <v>0</v>
      </c>
      <c r="F88" s="100">
        <v>4632.6803449999998</v>
      </c>
      <c r="H88" s="91">
        <v>70</v>
      </c>
      <c r="I88" s="91"/>
      <c r="J88" s="91"/>
      <c r="K88" s="91">
        <v>1</v>
      </c>
      <c r="L88" s="93" t="s">
        <v>5068</v>
      </c>
      <c r="M88" s="101" t="s">
        <v>5069</v>
      </c>
      <c r="N88" s="92"/>
      <c r="O88" s="92"/>
      <c r="P88" s="92"/>
      <c r="Q88" s="92"/>
      <c r="R88" s="92"/>
      <c r="S88" s="92"/>
    </row>
    <row r="89" spans="2:19" s="83" customFormat="1" ht="15" customHeight="1">
      <c r="B89" s="122" t="s">
        <v>5070</v>
      </c>
      <c r="C89" s="135" t="s">
        <v>4939</v>
      </c>
      <c r="D89" s="148">
        <v>0</v>
      </c>
      <c r="E89" s="142">
        <v>0</v>
      </c>
      <c r="F89" s="100">
        <v>0</v>
      </c>
      <c r="H89" s="91">
        <v>71</v>
      </c>
      <c r="I89" s="91"/>
      <c r="J89" s="91"/>
      <c r="K89" s="91">
        <v>1</v>
      </c>
      <c r="L89" s="93" t="s">
        <v>5070</v>
      </c>
      <c r="M89" s="101" t="s">
        <v>4939</v>
      </c>
      <c r="N89" s="92"/>
      <c r="O89" s="92"/>
      <c r="P89" s="92"/>
      <c r="Q89" s="92"/>
      <c r="R89" s="92"/>
      <c r="S89" s="92"/>
    </row>
    <row r="90" spans="2:19" s="83" customFormat="1" ht="15" customHeight="1">
      <c r="B90" s="122" t="s">
        <v>5071</v>
      </c>
      <c r="C90" s="135" t="s">
        <v>5072</v>
      </c>
      <c r="D90" s="148">
        <v>4175.3580000000002</v>
      </c>
      <c r="E90" s="142">
        <v>0</v>
      </c>
      <c r="F90" s="100">
        <v>4175.3580000000002</v>
      </c>
      <c r="H90" s="91">
        <v>72</v>
      </c>
      <c r="I90" s="91"/>
      <c r="J90" s="91"/>
      <c r="K90" s="91">
        <v>1</v>
      </c>
      <c r="L90" s="93" t="s">
        <v>5071</v>
      </c>
      <c r="M90" s="101" t="s">
        <v>5072</v>
      </c>
      <c r="N90" s="92"/>
      <c r="O90" s="92"/>
      <c r="P90" s="92"/>
      <c r="Q90" s="92"/>
      <c r="R90" s="92"/>
      <c r="S90" s="92"/>
    </row>
    <row r="91" spans="2:19" s="83" customFormat="1" ht="15" customHeight="1">
      <c r="B91" s="122" t="s">
        <v>5073</v>
      </c>
      <c r="C91" s="135" t="s">
        <v>5074</v>
      </c>
      <c r="D91" s="148">
        <v>4175.3580000000002</v>
      </c>
      <c r="E91" s="142">
        <v>0</v>
      </c>
      <c r="F91" s="100">
        <v>4175.3580000000002</v>
      </c>
      <c r="H91" s="91">
        <v>73</v>
      </c>
      <c r="I91" s="91"/>
      <c r="J91" s="91"/>
      <c r="K91" s="91">
        <v>1</v>
      </c>
      <c r="L91" s="93" t="s">
        <v>5073</v>
      </c>
      <c r="M91" s="101" t="s">
        <v>5074</v>
      </c>
      <c r="N91" s="92"/>
      <c r="O91" s="92"/>
      <c r="P91" s="92"/>
      <c r="Q91" s="92"/>
      <c r="R91" s="92"/>
      <c r="S91" s="92"/>
    </row>
    <row r="92" spans="2:19" s="83" customFormat="1" ht="15" customHeight="1">
      <c r="B92" s="122" t="s">
        <v>5075</v>
      </c>
      <c r="C92" s="135" t="s">
        <v>5076</v>
      </c>
      <c r="D92" s="148">
        <v>0</v>
      </c>
      <c r="E92" s="142">
        <v>0</v>
      </c>
      <c r="F92" s="100">
        <v>0</v>
      </c>
      <c r="H92" s="91">
        <v>74</v>
      </c>
      <c r="I92" s="91"/>
      <c r="J92" s="91"/>
      <c r="K92" s="91">
        <v>1</v>
      </c>
      <c r="L92" s="93" t="s">
        <v>5075</v>
      </c>
      <c r="M92" s="101" t="s">
        <v>5076</v>
      </c>
      <c r="N92" s="92"/>
      <c r="O92" s="92"/>
      <c r="P92" s="92"/>
      <c r="Q92" s="92"/>
      <c r="R92" s="92"/>
      <c r="S92" s="92"/>
    </row>
    <row r="93" spans="2:19" s="83" customFormat="1" ht="15" customHeight="1">
      <c r="B93" s="122" t="s">
        <v>5077</v>
      </c>
      <c r="C93" s="135" t="s">
        <v>5078</v>
      </c>
      <c r="D93" s="148">
        <v>0</v>
      </c>
      <c r="E93" s="142">
        <v>0</v>
      </c>
      <c r="F93" s="100">
        <v>0</v>
      </c>
      <c r="H93" s="91">
        <v>75</v>
      </c>
      <c r="I93" s="91"/>
      <c r="J93" s="91"/>
      <c r="K93" s="91">
        <v>1</v>
      </c>
      <c r="L93" s="93" t="s">
        <v>5077</v>
      </c>
      <c r="M93" s="101" t="s">
        <v>5078</v>
      </c>
      <c r="N93" s="92"/>
      <c r="O93" s="92"/>
      <c r="P93" s="92"/>
      <c r="Q93" s="92"/>
      <c r="R93" s="92"/>
      <c r="S93" s="92"/>
    </row>
    <row r="94" spans="2:19" s="83" customFormat="1" ht="15" customHeight="1">
      <c r="B94" s="122" t="s">
        <v>5079</v>
      </c>
      <c r="C94" s="135" t="s">
        <v>5080</v>
      </c>
      <c r="D94" s="148">
        <v>0</v>
      </c>
      <c r="E94" s="142">
        <v>0</v>
      </c>
      <c r="F94" s="100">
        <v>0</v>
      </c>
      <c r="H94" s="91">
        <v>76</v>
      </c>
      <c r="I94" s="91"/>
      <c r="J94" s="91"/>
      <c r="K94" s="91">
        <v>1</v>
      </c>
      <c r="L94" s="93" t="s">
        <v>5079</v>
      </c>
      <c r="M94" s="101" t="s">
        <v>5080</v>
      </c>
      <c r="N94" s="92"/>
      <c r="O94" s="92"/>
      <c r="P94" s="92"/>
      <c r="Q94" s="92"/>
      <c r="R94" s="92"/>
      <c r="S94" s="92"/>
    </row>
    <row r="95" spans="2:19" s="83" customFormat="1" ht="15" customHeight="1">
      <c r="B95" s="122" t="s">
        <v>5081</v>
      </c>
      <c r="C95" s="135" t="s">
        <v>5082</v>
      </c>
      <c r="D95" s="148">
        <v>0</v>
      </c>
      <c r="E95" s="142">
        <v>0</v>
      </c>
      <c r="F95" s="100">
        <v>0</v>
      </c>
      <c r="H95" s="91">
        <v>77</v>
      </c>
      <c r="I95" s="91"/>
      <c r="J95" s="91"/>
      <c r="K95" s="91">
        <v>1</v>
      </c>
      <c r="L95" s="93" t="s">
        <v>5081</v>
      </c>
      <c r="M95" s="101" t="s">
        <v>5082</v>
      </c>
      <c r="N95" s="92"/>
      <c r="O95" s="92"/>
      <c r="P95" s="92"/>
      <c r="Q95" s="92"/>
      <c r="R95" s="92"/>
      <c r="S95" s="92"/>
    </row>
    <row r="96" spans="2:19" s="83" customFormat="1" ht="15" customHeight="1">
      <c r="B96" s="122" t="s">
        <v>5083</v>
      </c>
      <c r="C96" s="135" t="s">
        <v>5074</v>
      </c>
      <c r="D96" s="148">
        <v>0</v>
      </c>
      <c r="E96" s="142">
        <v>0</v>
      </c>
      <c r="F96" s="100">
        <v>0</v>
      </c>
      <c r="H96" s="91">
        <v>78</v>
      </c>
      <c r="I96" s="91"/>
      <c r="J96" s="91"/>
      <c r="K96" s="91">
        <v>1</v>
      </c>
      <c r="L96" s="93" t="s">
        <v>5083</v>
      </c>
      <c r="M96" s="101" t="s">
        <v>5074</v>
      </c>
      <c r="N96" s="92"/>
      <c r="O96" s="92"/>
      <c r="P96" s="92"/>
      <c r="Q96" s="92"/>
      <c r="R96" s="92"/>
      <c r="S96" s="92"/>
    </row>
    <row r="97" spans="2:19" s="83" customFormat="1" ht="15" customHeight="1">
      <c r="B97" s="122" t="s">
        <v>5084</v>
      </c>
      <c r="C97" s="135" t="s">
        <v>5076</v>
      </c>
      <c r="D97" s="148">
        <v>0</v>
      </c>
      <c r="E97" s="142">
        <v>0</v>
      </c>
      <c r="F97" s="100">
        <v>0</v>
      </c>
      <c r="H97" s="91">
        <v>79</v>
      </c>
      <c r="I97" s="91"/>
      <c r="J97" s="91"/>
      <c r="K97" s="91">
        <v>1</v>
      </c>
      <c r="L97" s="93" t="s">
        <v>5084</v>
      </c>
      <c r="M97" s="101" t="s">
        <v>5076</v>
      </c>
      <c r="N97" s="92"/>
      <c r="O97" s="92"/>
      <c r="P97" s="92"/>
      <c r="Q97" s="92"/>
      <c r="R97" s="92"/>
      <c r="S97" s="92"/>
    </row>
    <row r="98" spans="2:19" s="83" customFormat="1" ht="15" customHeight="1">
      <c r="B98" s="122" t="s">
        <v>5085</v>
      </c>
      <c r="C98" s="135" t="s">
        <v>5086</v>
      </c>
      <c r="D98" s="148">
        <v>0</v>
      </c>
      <c r="E98" s="142">
        <v>0</v>
      </c>
      <c r="F98" s="100">
        <v>0</v>
      </c>
      <c r="H98" s="91">
        <v>80</v>
      </c>
      <c r="I98" s="91"/>
      <c r="J98" s="91"/>
      <c r="K98" s="91">
        <v>1</v>
      </c>
      <c r="L98" s="93" t="s">
        <v>5085</v>
      </c>
      <c r="M98" s="101" t="s">
        <v>5086</v>
      </c>
      <c r="N98" s="92"/>
      <c r="O98" s="92"/>
      <c r="P98" s="92"/>
      <c r="Q98" s="92"/>
      <c r="R98" s="92"/>
      <c r="S98" s="92"/>
    </row>
    <row r="99" spans="2:19" s="83" customFormat="1" ht="15" customHeight="1">
      <c r="B99" s="122" t="s">
        <v>5087</v>
      </c>
      <c r="C99" s="135" t="s">
        <v>5088</v>
      </c>
      <c r="D99" s="148">
        <v>0</v>
      </c>
      <c r="E99" s="142">
        <v>0</v>
      </c>
      <c r="F99" s="100">
        <v>0</v>
      </c>
      <c r="H99" s="91">
        <v>81</v>
      </c>
      <c r="I99" s="91"/>
      <c r="J99" s="91"/>
      <c r="K99" s="91">
        <v>1</v>
      </c>
      <c r="L99" s="93" t="s">
        <v>5087</v>
      </c>
      <c r="M99" s="101" t="s">
        <v>5088</v>
      </c>
      <c r="N99" s="92"/>
      <c r="O99" s="92"/>
      <c r="P99" s="92"/>
      <c r="Q99" s="92"/>
      <c r="R99" s="92"/>
      <c r="S99" s="92"/>
    </row>
    <row r="100" spans="2:19" s="83" customFormat="1" ht="15" customHeight="1">
      <c r="B100" s="122" t="s">
        <v>5089</v>
      </c>
      <c r="C100" s="135" t="s">
        <v>5090</v>
      </c>
      <c r="D100" s="148">
        <v>0</v>
      </c>
      <c r="E100" s="142">
        <v>0</v>
      </c>
      <c r="F100" s="100">
        <v>0</v>
      </c>
      <c r="H100" s="91">
        <v>82</v>
      </c>
      <c r="I100" s="91"/>
      <c r="J100" s="91"/>
      <c r="K100" s="91">
        <v>1</v>
      </c>
      <c r="L100" s="93" t="s">
        <v>5089</v>
      </c>
      <c r="M100" s="101" t="s">
        <v>5090</v>
      </c>
      <c r="N100" s="92"/>
      <c r="O100" s="92"/>
      <c r="P100" s="92"/>
      <c r="Q100" s="92"/>
      <c r="R100" s="92"/>
      <c r="S100" s="92"/>
    </row>
    <row r="101" spans="2:19" s="83" customFormat="1" ht="15" customHeight="1">
      <c r="B101" s="122" t="s">
        <v>5091</v>
      </c>
      <c r="C101" s="135" t="s">
        <v>5092</v>
      </c>
      <c r="D101" s="148">
        <v>0</v>
      </c>
      <c r="E101" s="142">
        <v>0</v>
      </c>
      <c r="F101" s="100">
        <v>0</v>
      </c>
      <c r="H101" s="91">
        <v>83</v>
      </c>
      <c r="I101" s="91"/>
      <c r="J101" s="91"/>
      <c r="K101" s="91">
        <v>1</v>
      </c>
      <c r="L101" s="93" t="s">
        <v>5091</v>
      </c>
      <c r="M101" s="101" t="s">
        <v>5092</v>
      </c>
      <c r="N101" s="92"/>
      <c r="O101" s="92"/>
      <c r="P101" s="92"/>
      <c r="Q101" s="92"/>
      <c r="R101" s="92"/>
      <c r="S101" s="92"/>
    </row>
    <row r="102" spans="2:19" s="83" customFormat="1" ht="15" customHeight="1">
      <c r="B102" s="122" t="s">
        <v>5093</v>
      </c>
      <c r="C102" s="135" t="s">
        <v>5094</v>
      </c>
      <c r="D102" s="148">
        <v>0</v>
      </c>
      <c r="E102" s="142">
        <v>0</v>
      </c>
      <c r="F102" s="100">
        <v>0</v>
      </c>
      <c r="H102" s="91">
        <v>84</v>
      </c>
      <c r="I102" s="91"/>
      <c r="J102" s="91"/>
      <c r="K102" s="91">
        <v>1</v>
      </c>
      <c r="L102" s="93" t="s">
        <v>5093</v>
      </c>
      <c r="M102" s="101" t="s">
        <v>5094</v>
      </c>
      <c r="N102" s="92"/>
      <c r="O102" s="92"/>
      <c r="P102" s="92"/>
      <c r="Q102" s="92"/>
      <c r="R102" s="92"/>
      <c r="S102" s="92"/>
    </row>
    <row r="103" spans="2:19" s="83" customFormat="1" ht="15" customHeight="1">
      <c r="B103" s="122" t="s">
        <v>5095</v>
      </c>
      <c r="C103" s="135" t="s">
        <v>5096</v>
      </c>
      <c r="D103" s="148">
        <v>0</v>
      </c>
      <c r="E103" s="142">
        <v>0</v>
      </c>
      <c r="F103" s="100">
        <v>0</v>
      </c>
      <c r="H103" s="91">
        <v>85</v>
      </c>
      <c r="I103" s="91"/>
      <c r="J103" s="91"/>
      <c r="K103" s="91">
        <v>1</v>
      </c>
      <c r="L103" s="93" t="s">
        <v>5095</v>
      </c>
      <c r="M103" s="101" t="s">
        <v>5096</v>
      </c>
      <c r="N103" s="92"/>
      <c r="O103" s="92"/>
      <c r="P103" s="92"/>
      <c r="Q103" s="92"/>
      <c r="R103" s="92"/>
      <c r="S103" s="92"/>
    </row>
    <row r="104" spans="2:19" s="83" customFormat="1" ht="15" customHeight="1">
      <c r="B104" s="122" t="s">
        <v>5097</v>
      </c>
      <c r="C104" s="135" t="s">
        <v>5098</v>
      </c>
      <c r="D104" s="148">
        <v>0</v>
      </c>
      <c r="E104" s="142">
        <v>0</v>
      </c>
      <c r="F104" s="100">
        <v>0</v>
      </c>
      <c r="H104" s="91">
        <v>86</v>
      </c>
      <c r="I104" s="91"/>
      <c r="J104" s="91"/>
      <c r="K104" s="91">
        <v>1</v>
      </c>
      <c r="L104" s="93" t="s">
        <v>5097</v>
      </c>
      <c r="M104" s="101" t="s">
        <v>5098</v>
      </c>
      <c r="N104" s="92"/>
      <c r="O104" s="92"/>
      <c r="P104" s="92"/>
      <c r="Q104" s="92"/>
      <c r="R104" s="92"/>
      <c r="S104" s="92"/>
    </row>
    <row r="105" spans="2:19" s="83" customFormat="1" ht="15" customHeight="1">
      <c r="B105" s="122" t="s">
        <v>5099</v>
      </c>
      <c r="C105" s="135" t="s">
        <v>5100</v>
      </c>
      <c r="D105" s="148">
        <v>0</v>
      </c>
      <c r="E105" s="142">
        <v>0</v>
      </c>
      <c r="F105" s="100">
        <v>0</v>
      </c>
      <c r="H105" s="91">
        <v>87</v>
      </c>
      <c r="I105" s="91"/>
      <c r="J105" s="91"/>
      <c r="K105" s="91">
        <v>1</v>
      </c>
      <c r="L105" s="93" t="s">
        <v>5099</v>
      </c>
      <c r="M105" s="101" t="s">
        <v>5100</v>
      </c>
      <c r="N105" s="92"/>
      <c r="O105" s="92"/>
      <c r="P105" s="92"/>
      <c r="Q105" s="92"/>
      <c r="R105" s="92"/>
      <c r="S105" s="92"/>
    </row>
    <row r="106" spans="2:19" s="83" customFormat="1" ht="15" customHeight="1">
      <c r="B106" s="122" t="s">
        <v>5101</v>
      </c>
      <c r="C106" s="135" t="s">
        <v>5102</v>
      </c>
      <c r="D106" s="148">
        <v>457.32234499999998</v>
      </c>
      <c r="E106" s="142">
        <v>0</v>
      </c>
      <c r="F106" s="100">
        <v>457.32234499999998</v>
      </c>
      <c r="H106" s="91">
        <v>88</v>
      </c>
      <c r="I106" s="91"/>
      <c r="J106" s="91"/>
      <c r="K106" s="91">
        <v>1</v>
      </c>
      <c r="L106" s="93" t="s">
        <v>5101</v>
      </c>
      <c r="M106" s="101" t="s">
        <v>5102</v>
      </c>
      <c r="N106" s="92"/>
      <c r="O106" s="92"/>
      <c r="P106" s="92"/>
      <c r="Q106" s="92"/>
      <c r="R106" s="92"/>
      <c r="S106" s="92"/>
    </row>
    <row r="107" spans="2:19" s="83" customFormat="1" ht="15" customHeight="1">
      <c r="B107" s="122" t="s">
        <v>5103</v>
      </c>
      <c r="C107" s="135" t="s">
        <v>5104</v>
      </c>
      <c r="D107" s="148">
        <v>457.32234499999998</v>
      </c>
      <c r="E107" s="142">
        <v>0</v>
      </c>
      <c r="F107" s="100">
        <v>457.32234499999998</v>
      </c>
      <c r="H107" s="91">
        <v>89</v>
      </c>
      <c r="I107" s="91"/>
      <c r="J107" s="91"/>
      <c r="K107" s="91">
        <v>1</v>
      </c>
      <c r="L107" s="93" t="s">
        <v>5103</v>
      </c>
      <c r="M107" s="101" t="s">
        <v>5104</v>
      </c>
      <c r="N107" s="92"/>
      <c r="O107" s="92"/>
      <c r="P107" s="92"/>
      <c r="Q107" s="92"/>
      <c r="R107" s="92"/>
      <c r="S107" s="92"/>
    </row>
    <row r="108" spans="2:19" s="83" customFormat="1" ht="15" customHeight="1">
      <c r="B108" s="122" t="s">
        <v>5105</v>
      </c>
      <c r="C108" s="135" t="s">
        <v>5106</v>
      </c>
      <c r="D108" s="148">
        <v>0</v>
      </c>
      <c r="E108" s="142">
        <v>0</v>
      </c>
      <c r="F108" s="100">
        <v>0</v>
      </c>
      <c r="H108" s="91">
        <v>90</v>
      </c>
      <c r="I108" s="91"/>
      <c r="J108" s="91"/>
      <c r="K108" s="91">
        <v>1</v>
      </c>
      <c r="L108" s="93" t="s">
        <v>5105</v>
      </c>
      <c r="M108" s="101" t="s">
        <v>5106</v>
      </c>
      <c r="N108" s="92"/>
      <c r="O108" s="92"/>
      <c r="P108" s="92"/>
      <c r="Q108" s="92"/>
      <c r="R108" s="92"/>
      <c r="S108" s="92"/>
    </row>
    <row r="109" spans="2:19" s="83" customFormat="1" ht="15" customHeight="1">
      <c r="B109" s="122" t="s">
        <v>5107</v>
      </c>
      <c r="C109" s="135" t="s">
        <v>5108</v>
      </c>
      <c r="D109" s="148">
        <v>0</v>
      </c>
      <c r="E109" s="142">
        <v>0</v>
      </c>
      <c r="F109" s="100">
        <v>0</v>
      </c>
      <c r="H109" s="91">
        <v>91</v>
      </c>
      <c r="I109" s="91"/>
      <c r="J109" s="91"/>
      <c r="K109" s="91">
        <v>1</v>
      </c>
      <c r="L109" s="93" t="s">
        <v>5107</v>
      </c>
      <c r="M109" s="101" t="s">
        <v>5108</v>
      </c>
      <c r="N109" s="92"/>
      <c r="O109" s="92"/>
      <c r="P109" s="92"/>
      <c r="Q109" s="92"/>
      <c r="R109" s="92"/>
      <c r="S109" s="92"/>
    </row>
    <row r="110" spans="2:19" s="83" customFormat="1" ht="15" customHeight="1">
      <c r="B110" s="122" t="s">
        <v>5109</v>
      </c>
      <c r="C110" s="135" t="s">
        <v>5110</v>
      </c>
      <c r="D110" s="148">
        <v>0</v>
      </c>
      <c r="E110" s="142">
        <v>0</v>
      </c>
      <c r="F110" s="100">
        <v>0</v>
      </c>
      <c r="H110" s="91">
        <v>92</v>
      </c>
      <c r="I110" s="91"/>
      <c r="J110" s="91"/>
      <c r="K110" s="91">
        <v>1</v>
      </c>
      <c r="L110" s="93" t="s">
        <v>5109</v>
      </c>
      <c r="M110" s="101" t="s">
        <v>5110</v>
      </c>
      <c r="N110" s="92"/>
      <c r="O110" s="92"/>
      <c r="P110" s="92"/>
      <c r="Q110" s="92"/>
      <c r="R110" s="92"/>
      <c r="S110" s="92"/>
    </row>
    <row r="111" spans="2:19" s="83" customFormat="1" ht="15" customHeight="1">
      <c r="B111" s="122" t="s">
        <v>5111</v>
      </c>
      <c r="C111" s="135" t="s">
        <v>5112</v>
      </c>
      <c r="D111" s="148">
        <v>0</v>
      </c>
      <c r="E111" s="142">
        <v>0</v>
      </c>
      <c r="F111" s="100">
        <v>0</v>
      </c>
      <c r="H111" s="91">
        <v>93</v>
      </c>
      <c r="I111" s="91"/>
      <c r="J111" s="91"/>
      <c r="K111" s="91">
        <v>1</v>
      </c>
      <c r="L111" s="93" t="s">
        <v>5111</v>
      </c>
      <c r="M111" s="101" t="s">
        <v>5112</v>
      </c>
      <c r="N111" s="92"/>
      <c r="O111" s="92"/>
      <c r="P111" s="92"/>
      <c r="Q111" s="92"/>
      <c r="R111" s="92"/>
      <c r="S111" s="92"/>
    </row>
    <row r="112" spans="2:19" s="83" customFormat="1" ht="15" customHeight="1">
      <c r="B112" s="122" t="s">
        <v>5113</v>
      </c>
      <c r="C112" s="135" t="s">
        <v>5114</v>
      </c>
      <c r="D112" s="148">
        <v>30.46285</v>
      </c>
      <c r="E112" s="142">
        <v>0</v>
      </c>
      <c r="F112" s="100">
        <v>30.46285</v>
      </c>
      <c r="H112" s="91">
        <v>94</v>
      </c>
      <c r="I112" s="91"/>
      <c r="J112" s="91"/>
      <c r="K112" s="91">
        <v>1</v>
      </c>
      <c r="L112" s="93" t="s">
        <v>5113</v>
      </c>
      <c r="M112" s="101" t="s">
        <v>5114</v>
      </c>
      <c r="N112" s="92"/>
      <c r="O112" s="92"/>
      <c r="P112" s="92"/>
      <c r="Q112" s="92"/>
      <c r="R112" s="92"/>
      <c r="S112" s="92"/>
    </row>
    <row r="113" spans="2:19" s="83" customFormat="1" ht="15" customHeight="1">
      <c r="B113" s="122" t="s">
        <v>5115</v>
      </c>
      <c r="C113" s="135" t="s">
        <v>5116</v>
      </c>
      <c r="D113" s="148">
        <v>6.9</v>
      </c>
      <c r="E113" s="142">
        <v>0</v>
      </c>
      <c r="F113" s="100">
        <v>6.9</v>
      </c>
      <c r="H113" s="91">
        <v>95</v>
      </c>
      <c r="I113" s="91"/>
      <c r="J113" s="91"/>
      <c r="K113" s="91">
        <v>1</v>
      </c>
      <c r="L113" s="93" t="s">
        <v>5115</v>
      </c>
      <c r="M113" s="101" t="s">
        <v>5116</v>
      </c>
      <c r="N113" s="92"/>
      <c r="O113" s="92"/>
      <c r="P113" s="92"/>
      <c r="Q113" s="92"/>
      <c r="R113" s="92"/>
      <c r="S113" s="92"/>
    </row>
    <row r="114" spans="2:19" s="83" customFormat="1" ht="15" customHeight="1">
      <c r="B114" s="122" t="s">
        <v>5117</v>
      </c>
      <c r="C114" s="135" t="s">
        <v>5118</v>
      </c>
      <c r="D114" s="148">
        <v>6.9</v>
      </c>
      <c r="E114" s="142">
        <v>0</v>
      </c>
      <c r="F114" s="100">
        <v>6.9</v>
      </c>
      <c r="H114" s="91">
        <v>96</v>
      </c>
      <c r="I114" s="91"/>
      <c r="J114" s="91"/>
      <c r="K114" s="91">
        <v>1</v>
      </c>
      <c r="L114" s="93" t="s">
        <v>5117</v>
      </c>
      <c r="M114" s="101" t="s">
        <v>5118</v>
      </c>
      <c r="N114" s="92"/>
      <c r="O114" s="92"/>
      <c r="P114" s="92"/>
      <c r="Q114" s="92"/>
      <c r="R114" s="92"/>
      <c r="S114" s="92"/>
    </row>
    <row r="115" spans="2:19" s="83" customFormat="1" ht="15" customHeight="1">
      <c r="B115" s="122" t="s">
        <v>5119</v>
      </c>
      <c r="C115" s="135" t="s">
        <v>5120</v>
      </c>
      <c r="D115" s="148">
        <v>0</v>
      </c>
      <c r="E115" s="142">
        <v>0</v>
      </c>
      <c r="F115" s="100">
        <v>0</v>
      </c>
      <c r="H115" s="91">
        <v>97</v>
      </c>
      <c r="I115" s="91"/>
      <c r="J115" s="91"/>
      <c r="K115" s="91">
        <v>1</v>
      </c>
      <c r="L115" s="93" t="s">
        <v>5119</v>
      </c>
      <c r="M115" s="101" t="s">
        <v>5120</v>
      </c>
      <c r="N115" s="92"/>
      <c r="O115" s="92"/>
      <c r="P115" s="92"/>
      <c r="Q115" s="92"/>
      <c r="R115" s="92"/>
      <c r="S115" s="92"/>
    </row>
    <row r="116" spans="2:19" s="83" customFormat="1" ht="15" customHeight="1">
      <c r="B116" s="122" t="s">
        <v>5121</v>
      </c>
      <c r="C116" s="135" t="s">
        <v>5122</v>
      </c>
      <c r="D116" s="148">
        <v>0</v>
      </c>
      <c r="E116" s="142">
        <v>0</v>
      </c>
      <c r="F116" s="100">
        <v>0</v>
      </c>
      <c r="H116" s="91">
        <v>98</v>
      </c>
      <c r="I116" s="91"/>
      <c r="J116" s="91"/>
      <c r="K116" s="91">
        <v>1</v>
      </c>
      <c r="L116" s="93" t="s">
        <v>5121</v>
      </c>
      <c r="M116" s="101" t="s">
        <v>5122</v>
      </c>
      <c r="N116" s="92"/>
      <c r="O116" s="92"/>
      <c r="P116" s="92"/>
      <c r="Q116" s="92"/>
      <c r="R116" s="92"/>
      <c r="S116" s="92"/>
    </row>
    <row r="117" spans="2:19" s="83" customFormat="1" ht="15" customHeight="1">
      <c r="B117" s="122" t="s">
        <v>5123</v>
      </c>
      <c r="C117" s="135" t="s">
        <v>5124</v>
      </c>
      <c r="D117" s="148">
        <v>23.562850000000001</v>
      </c>
      <c r="E117" s="142">
        <v>0</v>
      </c>
      <c r="F117" s="100">
        <v>23.562850000000001</v>
      </c>
      <c r="H117" s="91">
        <v>99</v>
      </c>
      <c r="I117" s="91"/>
      <c r="J117" s="91"/>
      <c r="K117" s="91">
        <v>1</v>
      </c>
      <c r="L117" s="93" t="s">
        <v>5123</v>
      </c>
      <c r="M117" s="101" t="s">
        <v>5124</v>
      </c>
      <c r="N117" s="92"/>
      <c r="O117" s="92"/>
      <c r="P117" s="92"/>
      <c r="Q117" s="92"/>
      <c r="R117" s="92"/>
      <c r="S117" s="92"/>
    </row>
    <row r="118" spans="2:19" s="83" customFormat="1" ht="15" customHeight="1">
      <c r="B118" s="122" t="s">
        <v>5125</v>
      </c>
      <c r="C118" s="135" t="s">
        <v>5126</v>
      </c>
      <c r="D118" s="148">
        <v>0</v>
      </c>
      <c r="E118" s="142">
        <v>0</v>
      </c>
      <c r="F118" s="100">
        <v>0</v>
      </c>
      <c r="H118" s="91">
        <v>100</v>
      </c>
      <c r="I118" s="91"/>
      <c r="J118" s="91"/>
      <c r="K118" s="91">
        <v>1</v>
      </c>
      <c r="L118" s="93" t="s">
        <v>5125</v>
      </c>
      <c r="M118" s="101" t="s">
        <v>5126</v>
      </c>
      <c r="N118" s="92"/>
      <c r="O118" s="92"/>
      <c r="P118" s="92"/>
      <c r="Q118" s="92"/>
      <c r="R118" s="92"/>
      <c r="S118" s="92"/>
    </row>
    <row r="119" spans="2:19" s="83" customFormat="1" ht="15" customHeight="1">
      <c r="B119" s="122" t="s">
        <v>5127</v>
      </c>
      <c r="C119" s="135" t="s">
        <v>5128</v>
      </c>
      <c r="D119" s="148">
        <v>0</v>
      </c>
      <c r="E119" s="142">
        <v>0</v>
      </c>
      <c r="F119" s="100">
        <v>0</v>
      </c>
      <c r="H119" s="91">
        <v>101</v>
      </c>
      <c r="I119" s="91"/>
      <c r="J119" s="91"/>
      <c r="K119" s="91">
        <v>1</v>
      </c>
      <c r="L119" s="93" t="s">
        <v>5127</v>
      </c>
      <c r="M119" s="101" t="s">
        <v>5128</v>
      </c>
      <c r="N119" s="92"/>
      <c r="O119" s="92"/>
      <c r="P119" s="92"/>
      <c r="Q119" s="92"/>
      <c r="R119" s="92"/>
      <c r="S119" s="92"/>
    </row>
    <row r="120" spans="2:19" s="83" customFormat="1" ht="15" customHeight="1">
      <c r="B120" s="122" t="s">
        <v>5129</v>
      </c>
      <c r="C120" s="135" t="s">
        <v>5130</v>
      </c>
      <c r="D120" s="148">
        <v>0</v>
      </c>
      <c r="E120" s="142">
        <v>0</v>
      </c>
      <c r="F120" s="100">
        <v>0</v>
      </c>
      <c r="H120" s="91">
        <v>102</v>
      </c>
      <c r="I120" s="91"/>
      <c r="J120" s="91"/>
      <c r="K120" s="91">
        <v>1</v>
      </c>
      <c r="L120" s="93" t="s">
        <v>5129</v>
      </c>
      <c r="M120" s="101" t="s">
        <v>5130</v>
      </c>
      <c r="N120" s="92"/>
      <c r="O120" s="92"/>
      <c r="P120" s="92"/>
      <c r="Q120" s="92"/>
      <c r="R120" s="92"/>
      <c r="S120" s="92"/>
    </row>
    <row r="121" spans="2:19" s="83" customFormat="1" ht="15" customHeight="1">
      <c r="B121" s="122" t="s">
        <v>5131</v>
      </c>
      <c r="C121" s="135" t="s">
        <v>5132</v>
      </c>
      <c r="D121" s="148">
        <v>0</v>
      </c>
      <c r="E121" s="142">
        <v>0</v>
      </c>
      <c r="F121" s="100">
        <v>0</v>
      </c>
      <c r="H121" s="91">
        <v>103</v>
      </c>
      <c r="I121" s="91"/>
      <c r="J121" s="91"/>
      <c r="K121" s="91">
        <v>1</v>
      </c>
      <c r="L121" s="93" t="s">
        <v>5131</v>
      </c>
      <c r="M121" s="101" t="s">
        <v>5132</v>
      </c>
      <c r="N121" s="92"/>
      <c r="O121" s="92"/>
      <c r="P121" s="92"/>
      <c r="Q121" s="92"/>
      <c r="R121" s="92"/>
      <c r="S121" s="92"/>
    </row>
    <row r="122" spans="2:19" s="83" customFormat="1" ht="15" customHeight="1">
      <c r="B122" s="122" t="s">
        <v>5133</v>
      </c>
      <c r="C122" s="135" t="s">
        <v>5134</v>
      </c>
      <c r="D122" s="148">
        <v>0</v>
      </c>
      <c r="E122" s="142">
        <v>0</v>
      </c>
      <c r="F122" s="100">
        <v>0</v>
      </c>
      <c r="H122" s="91">
        <v>104</v>
      </c>
      <c r="I122" s="91"/>
      <c r="J122" s="91"/>
      <c r="K122" s="91">
        <v>1</v>
      </c>
      <c r="L122" s="93" t="s">
        <v>5133</v>
      </c>
      <c r="M122" s="101" t="s">
        <v>5134</v>
      </c>
      <c r="N122" s="92"/>
      <c r="O122" s="92"/>
      <c r="P122" s="92"/>
      <c r="Q122" s="92"/>
      <c r="R122" s="92"/>
      <c r="S122" s="92"/>
    </row>
    <row r="123" spans="2:19" s="83" customFormat="1" ht="15" customHeight="1">
      <c r="B123" s="122" t="s">
        <v>5135</v>
      </c>
      <c r="C123" s="135" t="s">
        <v>5136</v>
      </c>
      <c r="D123" s="148">
        <v>0</v>
      </c>
      <c r="E123" s="142">
        <v>0</v>
      </c>
      <c r="F123" s="100">
        <v>0</v>
      </c>
      <c r="H123" s="91">
        <v>105</v>
      </c>
      <c r="I123" s="91"/>
      <c r="J123" s="91"/>
      <c r="K123" s="91">
        <v>1</v>
      </c>
      <c r="L123" s="93" t="s">
        <v>5135</v>
      </c>
      <c r="M123" s="101" t="s">
        <v>5136</v>
      </c>
      <c r="N123" s="92"/>
      <c r="O123" s="92"/>
      <c r="P123" s="92"/>
      <c r="Q123" s="92"/>
      <c r="R123" s="92"/>
      <c r="S123" s="92"/>
    </row>
    <row r="124" spans="2:19" s="83" customFormat="1" ht="15" customHeight="1">
      <c r="B124" s="122" t="s">
        <v>5137</v>
      </c>
      <c r="C124" s="135" t="s">
        <v>5138</v>
      </c>
      <c r="D124" s="148">
        <v>0</v>
      </c>
      <c r="E124" s="142">
        <v>0</v>
      </c>
      <c r="F124" s="100">
        <v>0</v>
      </c>
      <c r="H124" s="91">
        <v>106</v>
      </c>
      <c r="I124" s="91"/>
      <c r="J124" s="91"/>
      <c r="K124" s="91">
        <v>1</v>
      </c>
      <c r="L124" s="93" t="s">
        <v>5137</v>
      </c>
      <c r="M124" s="101" t="s">
        <v>5138</v>
      </c>
      <c r="N124" s="92"/>
      <c r="O124" s="92"/>
      <c r="P124" s="92"/>
      <c r="Q124" s="92"/>
      <c r="R124" s="92"/>
      <c r="S124" s="92"/>
    </row>
    <row r="125" spans="2:19" s="83" customFormat="1" ht="15" customHeight="1">
      <c r="B125" s="122" t="s">
        <v>5139</v>
      </c>
      <c r="C125" s="135" t="s">
        <v>5140</v>
      </c>
      <c r="D125" s="148">
        <v>0</v>
      </c>
      <c r="E125" s="142">
        <v>0</v>
      </c>
      <c r="F125" s="100">
        <v>0</v>
      </c>
      <c r="H125" s="91">
        <v>107</v>
      </c>
      <c r="I125" s="91"/>
      <c r="J125" s="91"/>
      <c r="K125" s="91">
        <v>1</v>
      </c>
      <c r="L125" s="93" t="s">
        <v>5139</v>
      </c>
      <c r="M125" s="101" t="s">
        <v>5140</v>
      </c>
      <c r="N125" s="92"/>
      <c r="O125" s="92"/>
      <c r="P125" s="92"/>
      <c r="Q125" s="92"/>
      <c r="R125" s="92"/>
      <c r="S125" s="92"/>
    </row>
    <row r="126" spans="2:19" s="83" customFormat="1" ht="15" customHeight="1">
      <c r="B126" s="122" t="s">
        <v>5141</v>
      </c>
      <c r="C126" s="135" t="s">
        <v>5142</v>
      </c>
      <c r="D126" s="148">
        <v>0</v>
      </c>
      <c r="E126" s="142">
        <v>0</v>
      </c>
      <c r="F126" s="100">
        <v>0</v>
      </c>
      <c r="H126" s="91">
        <v>108</v>
      </c>
      <c r="I126" s="91"/>
      <c r="J126" s="91"/>
      <c r="K126" s="91">
        <v>1</v>
      </c>
      <c r="L126" s="93" t="s">
        <v>5141</v>
      </c>
      <c r="M126" s="101" t="s">
        <v>5142</v>
      </c>
      <c r="N126" s="92"/>
      <c r="O126" s="92"/>
      <c r="P126" s="92"/>
      <c r="Q126" s="92"/>
      <c r="R126" s="92"/>
      <c r="S126" s="92"/>
    </row>
    <row r="127" spans="2:19" s="83" customFormat="1" ht="15" customHeight="1">
      <c r="B127" s="122" t="s">
        <v>5143</v>
      </c>
      <c r="C127" s="135" t="s">
        <v>5144</v>
      </c>
      <c r="D127" s="148">
        <v>0</v>
      </c>
      <c r="E127" s="142">
        <v>0</v>
      </c>
      <c r="F127" s="100">
        <v>0</v>
      </c>
      <c r="H127" s="91">
        <v>109</v>
      </c>
      <c r="I127" s="91"/>
      <c r="J127" s="91"/>
      <c r="K127" s="91">
        <v>1</v>
      </c>
      <c r="L127" s="93" t="s">
        <v>5143</v>
      </c>
      <c r="M127" s="101" t="s">
        <v>5144</v>
      </c>
      <c r="N127" s="92"/>
      <c r="O127" s="92"/>
      <c r="P127" s="92"/>
      <c r="Q127" s="92"/>
      <c r="R127" s="92"/>
      <c r="S127" s="92"/>
    </row>
    <row r="128" spans="2:19" s="83" customFormat="1" ht="15" customHeight="1">
      <c r="B128" s="122" t="s">
        <v>5145</v>
      </c>
      <c r="C128" s="135" t="s">
        <v>5146</v>
      </c>
      <c r="D128" s="148">
        <v>0</v>
      </c>
      <c r="E128" s="142">
        <v>0</v>
      </c>
      <c r="F128" s="100">
        <v>0</v>
      </c>
      <c r="H128" s="91">
        <v>110</v>
      </c>
      <c r="I128" s="91"/>
      <c r="J128" s="91"/>
      <c r="K128" s="91">
        <v>1</v>
      </c>
      <c r="L128" s="93" t="s">
        <v>5145</v>
      </c>
      <c r="M128" s="101" t="s">
        <v>5146</v>
      </c>
      <c r="N128" s="92"/>
      <c r="O128" s="92"/>
      <c r="P128" s="92"/>
      <c r="Q128" s="92"/>
      <c r="R128" s="92"/>
      <c r="S128" s="92"/>
    </row>
    <row r="129" spans="2:19" s="83" customFormat="1" ht="15" customHeight="1">
      <c r="B129" s="122" t="s">
        <v>5147</v>
      </c>
      <c r="C129" s="135" t="s">
        <v>5148</v>
      </c>
      <c r="D129" s="148">
        <v>0</v>
      </c>
      <c r="E129" s="142">
        <v>0</v>
      </c>
      <c r="F129" s="100">
        <v>0</v>
      </c>
      <c r="H129" s="91">
        <v>111</v>
      </c>
      <c r="I129" s="91"/>
      <c r="J129" s="91"/>
      <c r="K129" s="91">
        <v>1</v>
      </c>
      <c r="L129" s="93" t="s">
        <v>5147</v>
      </c>
      <c r="M129" s="101" t="s">
        <v>5148</v>
      </c>
      <c r="N129" s="92"/>
      <c r="O129" s="92"/>
      <c r="P129" s="92"/>
      <c r="Q129" s="92"/>
      <c r="R129" s="92"/>
      <c r="S129" s="92"/>
    </row>
    <row r="130" spans="2:19" s="83" customFormat="1" ht="15" customHeight="1">
      <c r="B130" s="122" t="s">
        <v>5149</v>
      </c>
      <c r="C130" s="135" t="s">
        <v>5150</v>
      </c>
      <c r="D130" s="148">
        <v>0</v>
      </c>
      <c r="E130" s="142">
        <v>0</v>
      </c>
      <c r="F130" s="100">
        <v>0</v>
      </c>
      <c r="H130" s="91">
        <v>112</v>
      </c>
      <c r="I130" s="91"/>
      <c r="J130" s="91"/>
      <c r="K130" s="91">
        <v>1</v>
      </c>
      <c r="L130" s="93" t="s">
        <v>5149</v>
      </c>
      <c r="M130" s="101" t="s">
        <v>5150</v>
      </c>
      <c r="N130" s="92"/>
      <c r="O130" s="92"/>
      <c r="P130" s="92"/>
      <c r="Q130" s="92"/>
      <c r="R130" s="92"/>
      <c r="S130" s="92"/>
    </row>
    <row r="131" spans="2:19" s="83" customFormat="1" ht="15" customHeight="1">
      <c r="B131" s="122" t="s">
        <v>5151</v>
      </c>
      <c r="C131" s="135" t="s">
        <v>5152</v>
      </c>
      <c r="D131" s="148">
        <v>0</v>
      </c>
      <c r="E131" s="142">
        <v>0</v>
      </c>
      <c r="F131" s="100">
        <v>0</v>
      </c>
      <c r="H131" s="91">
        <v>113</v>
      </c>
      <c r="I131" s="91"/>
      <c r="J131" s="91"/>
      <c r="K131" s="91">
        <v>1</v>
      </c>
      <c r="L131" s="93" t="s">
        <v>5151</v>
      </c>
      <c r="M131" s="101" t="s">
        <v>5152</v>
      </c>
      <c r="N131" s="92"/>
      <c r="O131" s="92"/>
      <c r="P131" s="92"/>
      <c r="Q131" s="92"/>
      <c r="R131" s="92"/>
      <c r="S131" s="92"/>
    </row>
    <row r="132" spans="2:19" s="83" customFormat="1" ht="15" customHeight="1">
      <c r="B132" s="122" t="s">
        <v>5153</v>
      </c>
      <c r="C132" s="135" t="s">
        <v>5154</v>
      </c>
      <c r="D132" s="148">
        <v>0</v>
      </c>
      <c r="E132" s="142">
        <v>0</v>
      </c>
      <c r="F132" s="100">
        <v>0</v>
      </c>
      <c r="H132" s="91">
        <v>114</v>
      </c>
      <c r="I132" s="91"/>
      <c r="J132" s="91"/>
      <c r="K132" s="91">
        <v>1</v>
      </c>
      <c r="L132" s="93" t="s">
        <v>5153</v>
      </c>
      <c r="M132" s="101" t="s">
        <v>5154</v>
      </c>
      <c r="N132" s="92"/>
      <c r="O132" s="92"/>
      <c r="P132" s="92"/>
      <c r="Q132" s="92"/>
      <c r="R132" s="92"/>
      <c r="S132" s="92"/>
    </row>
    <row r="133" spans="2:19" s="83" customFormat="1" ht="15" customHeight="1">
      <c r="B133" s="122" t="s">
        <v>5155</v>
      </c>
      <c r="C133" s="135" t="s">
        <v>5156</v>
      </c>
      <c r="D133" s="148">
        <v>0</v>
      </c>
      <c r="E133" s="142">
        <v>0</v>
      </c>
      <c r="F133" s="100">
        <v>0</v>
      </c>
      <c r="H133" s="91">
        <v>115</v>
      </c>
      <c r="I133" s="91"/>
      <c r="J133" s="91"/>
      <c r="K133" s="91">
        <v>1</v>
      </c>
      <c r="L133" s="93" t="s">
        <v>5155</v>
      </c>
      <c r="M133" s="101" t="s">
        <v>5156</v>
      </c>
      <c r="N133" s="92"/>
      <c r="O133" s="92"/>
      <c r="P133" s="92"/>
      <c r="Q133" s="92"/>
      <c r="R133" s="92"/>
      <c r="S133" s="92"/>
    </row>
    <row r="134" spans="2:19" s="83" customFormat="1" ht="15" customHeight="1">
      <c r="B134" s="122" t="s">
        <v>5157</v>
      </c>
      <c r="C134" s="135" t="s">
        <v>5158</v>
      </c>
      <c r="D134" s="148">
        <v>0</v>
      </c>
      <c r="E134" s="142">
        <v>0</v>
      </c>
      <c r="F134" s="100">
        <v>0</v>
      </c>
      <c r="H134" s="91">
        <v>116</v>
      </c>
      <c r="I134" s="91"/>
      <c r="J134" s="91"/>
      <c r="K134" s="91">
        <v>1</v>
      </c>
      <c r="L134" s="93" t="s">
        <v>5157</v>
      </c>
      <c r="M134" s="101" t="s">
        <v>5158</v>
      </c>
      <c r="N134" s="92"/>
      <c r="O134" s="92"/>
      <c r="P134" s="92"/>
      <c r="Q134" s="92"/>
      <c r="R134" s="92"/>
      <c r="S134" s="92"/>
    </row>
    <row r="135" spans="2:19" s="83" customFormat="1" ht="15" customHeight="1">
      <c r="B135" s="122" t="s">
        <v>5159</v>
      </c>
      <c r="C135" s="135" t="s">
        <v>5160</v>
      </c>
      <c r="D135" s="148">
        <v>0</v>
      </c>
      <c r="E135" s="142">
        <v>0</v>
      </c>
      <c r="F135" s="100">
        <v>0</v>
      </c>
      <c r="H135" s="91">
        <v>117</v>
      </c>
      <c r="I135" s="91"/>
      <c r="J135" s="91"/>
      <c r="K135" s="91">
        <v>1</v>
      </c>
      <c r="L135" s="93" t="s">
        <v>5159</v>
      </c>
      <c r="M135" s="101" t="s">
        <v>5160</v>
      </c>
      <c r="N135" s="92"/>
      <c r="O135" s="92"/>
      <c r="P135" s="92"/>
      <c r="Q135" s="92"/>
      <c r="R135" s="92"/>
      <c r="S135" s="92"/>
    </row>
    <row r="136" spans="2:19" s="83" customFormat="1" ht="15" customHeight="1">
      <c r="B136" s="122" t="s">
        <v>5161</v>
      </c>
      <c r="C136" s="135" t="s">
        <v>5162</v>
      </c>
      <c r="D136" s="148">
        <v>0</v>
      </c>
      <c r="E136" s="142">
        <v>0</v>
      </c>
      <c r="F136" s="100">
        <v>0</v>
      </c>
      <c r="H136" s="91">
        <v>118</v>
      </c>
      <c r="I136" s="91"/>
      <c r="J136" s="91"/>
      <c r="K136" s="91">
        <v>1</v>
      </c>
      <c r="L136" s="93" t="s">
        <v>5161</v>
      </c>
      <c r="M136" s="101" t="s">
        <v>5162</v>
      </c>
      <c r="N136" s="92"/>
      <c r="O136" s="92"/>
      <c r="P136" s="92"/>
      <c r="Q136" s="92"/>
      <c r="R136" s="92"/>
      <c r="S136" s="92"/>
    </row>
    <row r="137" spans="2:19" s="83" customFormat="1" ht="15" customHeight="1">
      <c r="B137" s="122" t="s">
        <v>5163</v>
      </c>
      <c r="C137" s="135" t="s">
        <v>5164</v>
      </c>
      <c r="D137" s="148">
        <v>0</v>
      </c>
      <c r="E137" s="142">
        <v>0</v>
      </c>
      <c r="F137" s="100">
        <v>0</v>
      </c>
      <c r="H137" s="91">
        <v>119</v>
      </c>
      <c r="I137" s="91"/>
      <c r="J137" s="91"/>
      <c r="K137" s="91">
        <v>1</v>
      </c>
      <c r="L137" s="93" t="s">
        <v>5163</v>
      </c>
      <c r="M137" s="101" t="s">
        <v>5164</v>
      </c>
      <c r="N137" s="92"/>
      <c r="O137" s="92"/>
      <c r="P137" s="92"/>
      <c r="Q137" s="92"/>
      <c r="R137" s="92"/>
      <c r="S137" s="92"/>
    </row>
    <row r="138" spans="2:19" s="83" customFormat="1" ht="15" customHeight="1">
      <c r="B138" s="122" t="s">
        <v>5165</v>
      </c>
      <c r="C138" s="135" t="s">
        <v>5166</v>
      </c>
      <c r="D138" s="148">
        <v>0</v>
      </c>
      <c r="E138" s="142">
        <v>0</v>
      </c>
      <c r="F138" s="100">
        <v>0</v>
      </c>
      <c r="H138" s="91">
        <v>120</v>
      </c>
      <c r="I138" s="91"/>
      <c r="J138" s="91"/>
      <c r="K138" s="91">
        <v>1</v>
      </c>
      <c r="L138" s="93" t="s">
        <v>5165</v>
      </c>
      <c r="M138" s="101" t="s">
        <v>5166</v>
      </c>
      <c r="N138" s="92"/>
      <c r="O138" s="92"/>
      <c r="P138" s="92"/>
      <c r="Q138" s="92"/>
      <c r="R138" s="92"/>
      <c r="S138" s="92"/>
    </row>
    <row r="139" spans="2:19" s="83" customFormat="1" ht="15" customHeight="1">
      <c r="B139" s="122" t="s">
        <v>5167</v>
      </c>
      <c r="C139" s="135" t="s">
        <v>5168</v>
      </c>
      <c r="D139" s="148">
        <v>0</v>
      </c>
      <c r="E139" s="142">
        <v>0</v>
      </c>
      <c r="F139" s="100">
        <v>0</v>
      </c>
      <c r="H139" s="91">
        <v>121</v>
      </c>
      <c r="I139" s="91"/>
      <c r="J139" s="91"/>
      <c r="K139" s="91">
        <v>1</v>
      </c>
      <c r="L139" s="93" t="s">
        <v>5167</v>
      </c>
      <c r="M139" s="101" t="s">
        <v>5168</v>
      </c>
      <c r="N139" s="92"/>
      <c r="O139" s="92"/>
      <c r="P139" s="92"/>
      <c r="Q139" s="92"/>
      <c r="R139" s="92"/>
      <c r="S139" s="92"/>
    </row>
    <row r="140" spans="2:19" s="83" customFormat="1" ht="15" customHeight="1">
      <c r="B140" s="122" t="s">
        <v>5169</v>
      </c>
      <c r="C140" s="135" t="s">
        <v>5170</v>
      </c>
      <c r="D140" s="148">
        <v>0</v>
      </c>
      <c r="E140" s="142">
        <v>0</v>
      </c>
      <c r="F140" s="100">
        <v>0</v>
      </c>
      <c r="H140" s="91">
        <v>122</v>
      </c>
      <c r="I140" s="91"/>
      <c r="J140" s="91"/>
      <c r="K140" s="91">
        <v>1</v>
      </c>
      <c r="L140" s="93" t="s">
        <v>5169</v>
      </c>
      <c r="M140" s="101" t="s">
        <v>5170</v>
      </c>
      <c r="N140" s="92"/>
      <c r="O140" s="92"/>
      <c r="P140" s="92"/>
      <c r="Q140" s="92"/>
      <c r="R140" s="92"/>
      <c r="S140" s="92"/>
    </row>
    <row r="141" spans="2:19" s="83" customFormat="1" ht="15" customHeight="1">
      <c r="B141" s="122" t="s">
        <v>5171</v>
      </c>
      <c r="C141" s="135" t="s">
        <v>5172</v>
      </c>
      <c r="D141" s="148">
        <v>0</v>
      </c>
      <c r="E141" s="142">
        <v>0</v>
      </c>
      <c r="F141" s="100">
        <v>0</v>
      </c>
      <c r="H141" s="91">
        <v>123</v>
      </c>
      <c r="I141" s="91"/>
      <c r="J141" s="91"/>
      <c r="K141" s="91">
        <v>1</v>
      </c>
      <c r="L141" s="93" t="s">
        <v>5171</v>
      </c>
      <c r="M141" s="101" t="s">
        <v>5172</v>
      </c>
      <c r="N141" s="92"/>
      <c r="O141" s="92"/>
      <c r="P141" s="92"/>
      <c r="Q141" s="92"/>
      <c r="R141" s="92"/>
      <c r="S141" s="92"/>
    </row>
    <row r="142" spans="2:19" s="83" customFormat="1" ht="15" customHeight="1">
      <c r="B142" s="122" t="s">
        <v>5173</v>
      </c>
      <c r="C142" s="135" t="s">
        <v>5174</v>
      </c>
      <c r="D142" s="148">
        <v>0</v>
      </c>
      <c r="E142" s="142">
        <v>0</v>
      </c>
      <c r="F142" s="100">
        <v>0</v>
      </c>
      <c r="H142" s="91">
        <v>124</v>
      </c>
      <c r="I142" s="91"/>
      <c r="J142" s="91"/>
      <c r="K142" s="91">
        <v>1</v>
      </c>
      <c r="L142" s="93" t="s">
        <v>5173</v>
      </c>
      <c r="M142" s="101" t="s">
        <v>5174</v>
      </c>
      <c r="N142" s="92"/>
      <c r="O142" s="92"/>
      <c r="P142" s="92"/>
      <c r="Q142" s="92"/>
      <c r="R142" s="92"/>
      <c r="S142" s="92"/>
    </row>
    <row r="143" spans="2:19" s="83" customFormat="1" ht="15" customHeight="1">
      <c r="B143" s="122" t="s">
        <v>5175</v>
      </c>
      <c r="C143" s="135" t="s">
        <v>5176</v>
      </c>
      <c r="D143" s="148">
        <v>0</v>
      </c>
      <c r="E143" s="142">
        <v>0</v>
      </c>
      <c r="F143" s="100">
        <v>0</v>
      </c>
      <c r="H143" s="91">
        <v>125</v>
      </c>
      <c r="I143" s="91"/>
      <c r="J143" s="91"/>
      <c r="K143" s="91">
        <v>1</v>
      </c>
      <c r="L143" s="93" t="s">
        <v>5175</v>
      </c>
      <c r="M143" s="101" t="s">
        <v>5176</v>
      </c>
      <c r="N143" s="92"/>
      <c r="O143" s="92"/>
      <c r="P143" s="92"/>
      <c r="Q143" s="92"/>
      <c r="R143" s="92"/>
      <c r="S143" s="92"/>
    </row>
    <row r="144" spans="2:19" s="83" customFormat="1" ht="15" customHeight="1">
      <c r="B144" s="122" t="s">
        <v>5177</v>
      </c>
      <c r="C144" s="135" t="s">
        <v>5178</v>
      </c>
      <c r="D144" s="148">
        <v>0</v>
      </c>
      <c r="E144" s="142">
        <v>0</v>
      </c>
      <c r="F144" s="100">
        <v>0</v>
      </c>
      <c r="H144" s="91">
        <v>126</v>
      </c>
      <c r="I144" s="91"/>
      <c r="J144" s="91"/>
      <c r="K144" s="91">
        <v>1</v>
      </c>
      <c r="L144" s="93" t="s">
        <v>5177</v>
      </c>
      <c r="M144" s="101" t="s">
        <v>5178</v>
      </c>
      <c r="N144" s="92"/>
      <c r="O144" s="92"/>
      <c r="P144" s="92"/>
      <c r="Q144" s="92"/>
      <c r="R144" s="92"/>
      <c r="S144" s="92"/>
    </row>
    <row r="145" spans="2:19" s="83" customFormat="1" ht="15" customHeight="1">
      <c r="B145" s="122" t="s">
        <v>5179</v>
      </c>
      <c r="C145" s="135" t="s">
        <v>5180</v>
      </c>
      <c r="D145" s="148">
        <v>0</v>
      </c>
      <c r="E145" s="142">
        <v>0</v>
      </c>
      <c r="F145" s="100">
        <v>0</v>
      </c>
      <c r="H145" s="91">
        <v>127</v>
      </c>
      <c r="I145" s="91"/>
      <c r="J145" s="91"/>
      <c r="K145" s="91">
        <v>1</v>
      </c>
      <c r="L145" s="93" t="s">
        <v>5179</v>
      </c>
      <c r="M145" s="101" t="s">
        <v>5180</v>
      </c>
      <c r="N145" s="92"/>
      <c r="O145" s="92"/>
      <c r="P145" s="92"/>
      <c r="Q145" s="92"/>
      <c r="R145" s="92"/>
      <c r="S145" s="92"/>
    </row>
    <row r="146" spans="2:19" s="83" customFormat="1" ht="15" customHeight="1">
      <c r="B146" s="122" t="s">
        <v>5181</v>
      </c>
      <c r="C146" s="135" t="s">
        <v>5182</v>
      </c>
      <c r="D146" s="148">
        <v>0</v>
      </c>
      <c r="E146" s="142">
        <v>0</v>
      </c>
      <c r="F146" s="100">
        <v>0</v>
      </c>
      <c r="H146" s="91">
        <v>128</v>
      </c>
      <c r="I146" s="91"/>
      <c r="J146" s="91"/>
      <c r="K146" s="91">
        <v>1</v>
      </c>
      <c r="L146" s="93" t="s">
        <v>5181</v>
      </c>
      <c r="M146" s="101" t="s">
        <v>5182</v>
      </c>
      <c r="N146" s="92"/>
      <c r="O146" s="92"/>
      <c r="P146" s="92"/>
      <c r="Q146" s="92"/>
      <c r="R146" s="92"/>
      <c r="S146" s="92"/>
    </row>
    <row r="147" spans="2:19" s="83" customFormat="1" ht="15" customHeight="1">
      <c r="B147" s="122" t="s">
        <v>5183</v>
      </c>
      <c r="C147" s="135" t="s">
        <v>5184</v>
      </c>
      <c r="D147" s="148">
        <v>0</v>
      </c>
      <c r="E147" s="142">
        <v>0</v>
      </c>
      <c r="F147" s="100">
        <v>0</v>
      </c>
      <c r="H147" s="91">
        <v>129</v>
      </c>
      <c r="I147" s="91"/>
      <c r="J147" s="91"/>
      <c r="K147" s="91">
        <v>1</v>
      </c>
      <c r="L147" s="93" t="s">
        <v>5183</v>
      </c>
      <c r="M147" s="101" t="s">
        <v>5184</v>
      </c>
      <c r="N147" s="92"/>
      <c r="O147" s="92"/>
      <c r="P147" s="92"/>
      <c r="Q147" s="92"/>
      <c r="R147" s="92"/>
      <c r="S147" s="92"/>
    </row>
    <row r="148" spans="2:19" s="83" customFormat="1" ht="15" customHeight="1">
      <c r="B148" s="122" t="s">
        <v>5185</v>
      </c>
      <c r="C148" s="135" t="s">
        <v>5186</v>
      </c>
      <c r="D148" s="148">
        <v>0</v>
      </c>
      <c r="E148" s="142">
        <v>0</v>
      </c>
      <c r="F148" s="100">
        <v>0</v>
      </c>
      <c r="H148" s="91">
        <v>130</v>
      </c>
      <c r="I148" s="91"/>
      <c r="J148" s="91"/>
      <c r="K148" s="91">
        <v>1</v>
      </c>
      <c r="L148" s="93" t="s">
        <v>5185</v>
      </c>
      <c r="M148" s="101" t="s">
        <v>5186</v>
      </c>
      <c r="N148" s="92"/>
      <c r="O148" s="92"/>
      <c r="P148" s="92"/>
      <c r="Q148" s="92"/>
      <c r="R148" s="92"/>
      <c r="S148" s="92"/>
    </row>
    <row r="149" spans="2:19" s="83" customFormat="1" ht="15" customHeight="1">
      <c r="B149" s="122" t="s">
        <v>5187</v>
      </c>
      <c r="C149" s="135" t="s">
        <v>5188</v>
      </c>
      <c r="D149" s="148">
        <v>0</v>
      </c>
      <c r="E149" s="142">
        <v>0</v>
      </c>
      <c r="F149" s="100">
        <v>0</v>
      </c>
      <c r="H149" s="91">
        <v>131</v>
      </c>
      <c r="I149" s="91"/>
      <c r="J149" s="91"/>
      <c r="K149" s="91">
        <v>1</v>
      </c>
      <c r="L149" s="93" t="s">
        <v>5187</v>
      </c>
      <c r="M149" s="101" t="s">
        <v>5188</v>
      </c>
      <c r="N149" s="92"/>
      <c r="O149" s="92"/>
      <c r="P149" s="92"/>
      <c r="Q149" s="92"/>
      <c r="R149" s="92"/>
      <c r="S149" s="92"/>
    </row>
    <row r="150" spans="2:19" s="83" customFormat="1" ht="15" customHeight="1">
      <c r="B150" s="122" t="s">
        <v>5189</v>
      </c>
      <c r="C150" s="135" t="s">
        <v>5190</v>
      </c>
      <c r="D150" s="148">
        <v>0</v>
      </c>
      <c r="E150" s="142">
        <v>0</v>
      </c>
      <c r="F150" s="100">
        <v>0</v>
      </c>
      <c r="H150" s="91">
        <v>132</v>
      </c>
      <c r="I150" s="91"/>
      <c r="J150" s="91"/>
      <c r="K150" s="91">
        <v>1</v>
      </c>
      <c r="L150" s="93" t="s">
        <v>5189</v>
      </c>
      <c r="M150" s="101" t="s">
        <v>5190</v>
      </c>
      <c r="N150" s="92"/>
      <c r="O150" s="92"/>
      <c r="P150" s="92"/>
      <c r="Q150" s="92"/>
      <c r="R150" s="92"/>
      <c r="S150" s="92"/>
    </row>
    <row r="151" spans="2:19" s="83" customFormat="1" ht="15" customHeight="1">
      <c r="B151" s="122" t="s">
        <v>5191</v>
      </c>
      <c r="C151" s="135" t="s">
        <v>5192</v>
      </c>
      <c r="D151" s="148">
        <v>0</v>
      </c>
      <c r="E151" s="142">
        <v>0</v>
      </c>
      <c r="F151" s="100">
        <v>0</v>
      </c>
      <c r="H151" s="91">
        <v>133</v>
      </c>
      <c r="I151" s="91"/>
      <c r="J151" s="91"/>
      <c r="K151" s="91">
        <v>1</v>
      </c>
      <c r="L151" s="93" t="s">
        <v>5191</v>
      </c>
      <c r="M151" s="101" t="s">
        <v>5192</v>
      </c>
      <c r="N151" s="92"/>
      <c r="O151" s="92"/>
      <c r="P151" s="92"/>
      <c r="Q151" s="92"/>
      <c r="R151" s="92"/>
      <c r="S151" s="92"/>
    </row>
    <row r="152" spans="2:19" s="83" customFormat="1" ht="15" customHeight="1">
      <c r="B152" s="122" t="s">
        <v>5193</v>
      </c>
      <c r="C152" s="135" t="s">
        <v>5194</v>
      </c>
      <c r="D152" s="148">
        <v>0</v>
      </c>
      <c r="E152" s="142">
        <v>0</v>
      </c>
      <c r="F152" s="100">
        <v>0</v>
      </c>
      <c r="H152" s="91">
        <v>134</v>
      </c>
      <c r="I152" s="91"/>
      <c r="J152" s="91"/>
      <c r="K152" s="91">
        <v>1</v>
      </c>
      <c r="L152" s="93" t="s">
        <v>5193</v>
      </c>
      <c r="M152" s="101" t="s">
        <v>5194</v>
      </c>
      <c r="N152" s="92"/>
      <c r="O152" s="92"/>
      <c r="P152" s="92"/>
      <c r="Q152" s="92"/>
      <c r="R152" s="92"/>
      <c r="S152" s="92"/>
    </row>
    <row r="153" spans="2:19" s="83" customFormat="1" ht="15" customHeight="1">
      <c r="B153" s="122" t="s">
        <v>5195</v>
      </c>
      <c r="C153" s="135" t="s">
        <v>5196</v>
      </c>
      <c r="D153" s="148">
        <v>0</v>
      </c>
      <c r="E153" s="142">
        <v>0</v>
      </c>
      <c r="F153" s="100">
        <v>0</v>
      </c>
      <c r="H153" s="91">
        <v>135</v>
      </c>
      <c r="I153" s="91"/>
      <c r="J153" s="91"/>
      <c r="K153" s="91">
        <v>1</v>
      </c>
      <c r="L153" s="93" t="s">
        <v>5195</v>
      </c>
      <c r="M153" s="101" t="s">
        <v>5196</v>
      </c>
      <c r="N153" s="92"/>
      <c r="O153" s="92"/>
      <c r="P153" s="92"/>
      <c r="Q153" s="92"/>
      <c r="R153" s="92"/>
      <c r="S153" s="92"/>
    </row>
    <row r="154" spans="2:19" s="83" customFormat="1" ht="15" customHeight="1">
      <c r="B154" s="122" t="s">
        <v>5197</v>
      </c>
      <c r="C154" s="135" t="s">
        <v>5198</v>
      </c>
      <c r="D154" s="148">
        <v>0</v>
      </c>
      <c r="E154" s="142">
        <v>0</v>
      </c>
      <c r="F154" s="100">
        <v>0</v>
      </c>
      <c r="H154" s="91">
        <v>136</v>
      </c>
      <c r="I154" s="91"/>
      <c r="J154" s="91"/>
      <c r="K154" s="91">
        <v>1</v>
      </c>
      <c r="L154" s="93" t="s">
        <v>5197</v>
      </c>
      <c r="M154" s="101" t="s">
        <v>5198</v>
      </c>
      <c r="N154" s="92"/>
      <c r="O154" s="92"/>
      <c r="P154" s="92"/>
      <c r="Q154" s="92"/>
      <c r="R154" s="92"/>
      <c r="S154" s="92"/>
    </row>
    <row r="155" spans="2:19" s="83" customFormat="1" ht="15" customHeight="1">
      <c r="B155" s="122" t="s">
        <v>5199</v>
      </c>
      <c r="C155" s="135" t="s">
        <v>5200</v>
      </c>
      <c r="D155" s="148">
        <v>0</v>
      </c>
      <c r="E155" s="142">
        <v>0</v>
      </c>
      <c r="F155" s="100">
        <v>0</v>
      </c>
      <c r="H155" s="91">
        <v>137</v>
      </c>
      <c r="I155" s="91"/>
      <c r="J155" s="91"/>
      <c r="K155" s="91">
        <v>1</v>
      </c>
      <c r="L155" s="93" t="s">
        <v>5199</v>
      </c>
      <c r="M155" s="101" t="s">
        <v>5200</v>
      </c>
      <c r="N155" s="92"/>
      <c r="O155" s="92"/>
      <c r="P155" s="92"/>
      <c r="Q155" s="92"/>
      <c r="R155" s="92"/>
      <c r="S155" s="92"/>
    </row>
    <row r="156" spans="2:19" s="83" customFormat="1" ht="15" customHeight="1">
      <c r="B156" s="122" t="s">
        <v>5201</v>
      </c>
      <c r="C156" s="135" t="s">
        <v>5202</v>
      </c>
      <c r="D156" s="148">
        <v>0</v>
      </c>
      <c r="E156" s="142">
        <v>0</v>
      </c>
      <c r="F156" s="100">
        <v>0</v>
      </c>
      <c r="H156" s="91">
        <v>138</v>
      </c>
      <c r="I156" s="91"/>
      <c r="J156" s="91"/>
      <c r="K156" s="91">
        <v>1</v>
      </c>
      <c r="L156" s="93" t="s">
        <v>5201</v>
      </c>
      <c r="M156" s="101" t="s">
        <v>5202</v>
      </c>
      <c r="N156" s="92"/>
      <c r="O156" s="92"/>
      <c r="P156" s="92"/>
      <c r="Q156" s="92"/>
      <c r="R156" s="92"/>
      <c r="S156" s="92"/>
    </row>
    <row r="157" spans="2:19" s="83" customFormat="1" ht="15" customHeight="1">
      <c r="B157" s="122" t="s">
        <v>5203</v>
      </c>
      <c r="C157" s="135" t="s">
        <v>5204</v>
      </c>
      <c r="D157" s="148">
        <v>0</v>
      </c>
      <c r="E157" s="142">
        <v>0</v>
      </c>
      <c r="F157" s="100">
        <v>0</v>
      </c>
      <c r="H157" s="91">
        <v>139</v>
      </c>
      <c r="I157" s="91"/>
      <c r="J157" s="91"/>
      <c r="K157" s="91">
        <v>1</v>
      </c>
      <c r="L157" s="93" t="s">
        <v>5203</v>
      </c>
      <c r="M157" s="101" t="s">
        <v>5204</v>
      </c>
      <c r="N157" s="92"/>
      <c r="O157" s="92"/>
      <c r="P157" s="92"/>
      <c r="Q157" s="92"/>
      <c r="R157" s="92"/>
      <c r="S157" s="92"/>
    </row>
    <row r="158" spans="2:19" s="83" customFormat="1" ht="15" customHeight="1">
      <c r="B158" s="122" t="s">
        <v>5205</v>
      </c>
      <c r="C158" s="135" t="s">
        <v>5206</v>
      </c>
      <c r="D158" s="148">
        <v>0</v>
      </c>
      <c r="E158" s="142">
        <v>0</v>
      </c>
      <c r="F158" s="100">
        <v>0</v>
      </c>
      <c r="H158" s="91">
        <v>140</v>
      </c>
      <c r="I158" s="91"/>
      <c r="J158" s="91"/>
      <c r="K158" s="91">
        <v>1</v>
      </c>
      <c r="L158" s="93" t="s">
        <v>5205</v>
      </c>
      <c r="M158" s="101" t="s">
        <v>5206</v>
      </c>
      <c r="N158" s="92"/>
      <c r="O158" s="92"/>
      <c r="P158" s="92"/>
      <c r="Q158" s="92"/>
      <c r="R158" s="92"/>
      <c r="S158" s="92"/>
    </row>
    <row r="159" spans="2:19" s="83" customFormat="1" ht="15" customHeight="1">
      <c r="B159" s="122" t="s">
        <v>5207</v>
      </c>
      <c r="C159" s="135" t="s">
        <v>5208</v>
      </c>
      <c r="D159" s="148">
        <v>0</v>
      </c>
      <c r="E159" s="142">
        <v>0</v>
      </c>
      <c r="F159" s="100">
        <v>0</v>
      </c>
      <c r="H159" s="91">
        <v>141</v>
      </c>
      <c r="I159" s="91"/>
      <c r="J159" s="91"/>
      <c r="K159" s="91">
        <v>1</v>
      </c>
      <c r="L159" s="93" t="s">
        <v>5207</v>
      </c>
      <c r="M159" s="101" t="s">
        <v>5208</v>
      </c>
      <c r="N159" s="92"/>
      <c r="O159" s="92"/>
      <c r="P159" s="92"/>
      <c r="Q159" s="92"/>
      <c r="R159" s="92"/>
      <c r="S159" s="92"/>
    </row>
    <row r="160" spans="2:19" s="83" customFormat="1" ht="15" customHeight="1">
      <c r="B160" s="122" t="s">
        <v>5209</v>
      </c>
      <c r="C160" s="135" t="s">
        <v>5210</v>
      </c>
      <c r="D160" s="148">
        <v>0</v>
      </c>
      <c r="E160" s="142">
        <v>0</v>
      </c>
      <c r="F160" s="100">
        <v>0</v>
      </c>
      <c r="H160" s="91">
        <v>142</v>
      </c>
      <c r="I160" s="91"/>
      <c r="J160" s="91"/>
      <c r="K160" s="91">
        <v>1</v>
      </c>
      <c r="L160" s="93" t="s">
        <v>5209</v>
      </c>
      <c r="M160" s="101" t="s">
        <v>5210</v>
      </c>
      <c r="N160" s="92"/>
      <c r="O160" s="92"/>
      <c r="P160" s="92"/>
      <c r="Q160" s="92"/>
      <c r="R160" s="92"/>
      <c r="S160" s="92"/>
    </row>
    <row r="161" spans="2:19" s="83" customFormat="1" ht="15" customHeight="1">
      <c r="B161" s="122" t="s">
        <v>5211</v>
      </c>
      <c r="C161" s="135" t="s">
        <v>5212</v>
      </c>
      <c r="D161" s="148">
        <v>0</v>
      </c>
      <c r="E161" s="142">
        <v>0</v>
      </c>
      <c r="F161" s="100">
        <v>0</v>
      </c>
      <c r="H161" s="91">
        <v>143</v>
      </c>
      <c r="I161" s="91"/>
      <c r="J161" s="91"/>
      <c r="K161" s="91">
        <v>1</v>
      </c>
      <c r="L161" s="93" t="s">
        <v>5211</v>
      </c>
      <c r="M161" s="101" t="s">
        <v>5212</v>
      </c>
      <c r="N161" s="92"/>
      <c r="O161" s="92"/>
      <c r="P161" s="92"/>
      <c r="Q161" s="92"/>
      <c r="R161" s="92"/>
      <c r="S161" s="92"/>
    </row>
    <row r="162" spans="2:19" s="83" customFormat="1" ht="15" customHeight="1">
      <c r="B162" s="122" t="s">
        <v>5213</v>
      </c>
      <c r="C162" s="135" t="s">
        <v>5214</v>
      </c>
      <c r="D162" s="148">
        <v>0</v>
      </c>
      <c r="E162" s="142">
        <v>0</v>
      </c>
      <c r="F162" s="100">
        <v>0</v>
      </c>
      <c r="H162" s="91">
        <v>144</v>
      </c>
      <c r="I162" s="91"/>
      <c r="J162" s="91"/>
      <c r="K162" s="91">
        <v>1</v>
      </c>
      <c r="L162" s="93" t="s">
        <v>5213</v>
      </c>
      <c r="M162" s="101" t="s">
        <v>5214</v>
      </c>
      <c r="N162" s="92"/>
      <c r="O162" s="92"/>
      <c r="P162" s="92"/>
      <c r="Q162" s="92"/>
      <c r="R162" s="92"/>
      <c r="S162" s="92"/>
    </row>
    <row r="163" spans="2:19" s="83" customFormat="1" ht="15" customHeight="1">
      <c r="B163" s="122" t="s">
        <v>5215</v>
      </c>
      <c r="C163" s="135" t="s">
        <v>5216</v>
      </c>
      <c r="D163" s="148">
        <v>0</v>
      </c>
      <c r="E163" s="142">
        <v>0</v>
      </c>
      <c r="F163" s="100">
        <v>0</v>
      </c>
      <c r="H163" s="91">
        <v>145</v>
      </c>
      <c r="I163" s="91"/>
      <c r="J163" s="91"/>
      <c r="K163" s="91">
        <v>1</v>
      </c>
      <c r="L163" s="93" t="s">
        <v>5215</v>
      </c>
      <c r="M163" s="101" t="s">
        <v>5216</v>
      </c>
      <c r="N163" s="92"/>
      <c r="O163" s="92"/>
      <c r="P163" s="92"/>
      <c r="Q163" s="92"/>
      <c r="R163" s="92"/>
      <c r="S163" s="92"/>
    </row>
    <row r="164" spans="2:19" s="83" customFormat="1" ht="15" customHeight="1">
      <c r="B164" s="122" t="s">
        <v>5217</v>
      </c>
      <c r="C164" s="135" t="s">
        <v>5218</v>
      </c>
      <c r="D164" s="148">
        <v>0</v>
      </c>
      <c r="E164" s="142">
        <v>0</v>
      </c>
      <c r="F164" s="100">
        <v>0</v>
      </c>
      <c r="H164" s="91">
        <v>146</v>
      </c>
      <c r="I164" s="91"/>
      <c r="J164" s="91"/>
      <c r="K164" s="91">
        <v>1</v>
      </c>
      <c r="L164" s="93" t="s">
        <v>5217</v>
      </c>
      <c r="M164" s="101" t="s">
        <v>5218</v>
      </c>
      <c r="N164" s="92"/>
      <c r="O164" s="92"/>
      <c r="P164" s="92"/>
      <c r="Q164" s="92"/>
      <c r="R164" s="92"/>
      <c r="S164" s="92"/>
    </row>
    <row r="165" spans="2:19" s="83" customFormat="1" ht="15" customHeight="1">
      <c r="B165" s="122" t="s">
        <v>5219</v>
      </c>
      <c r="C165" s="135" t="s">
        <v>5220</v>
      </c>
      <c r="D165" s="148">
        <v>0</v>
      </c>
      <c r="E165" s="142">
        <v>0</v>
      </c>
      <c r="F165" s="100">
        <v>0</v>
      </c>
      <c r="H165" s="91">
        <v>147</v>
      </c>
      <c r="I165" s="91"/>
      <c r="J165" s="91"/>
      <c r="K165" s="91">
        <v>1</v>
      </c>
      <c r="L165" s="93" t="s">
        <v>5219</v>
      </c>
      <c r="M165" s="101" t="s">
        <v>5220</v>
      </c>
      <c r="N165" s="92"/>
      <c r="O165" s="92"/>
      <c r="P165" s="92"/>
      <c r="Q165" s="92"/>
      <c r="R165" s="92"/>
      <c r="S165" s="92"/>
    </row>
    <row r="166" spans="2:19" s="83" customFormat="1" ht="15" customHeight="1">
      <c r="B166" s="122" t="s">
        <v>5221</v>
      </c>
      <c r="C166" s="135" t="s">
        <v>5222</v>
      </c>
      <c r="D166" s="148">
        <v>0</v>
      </c>
      <c r="E166" s="142">
        <v>0</v>
      </c>
      <c r="F166" s="100">
        <v>0</v>
      </c>
      <c r="H166" s="91">
        <v>148</v>
      </c>
      <c r="I166" s="91"/>
      <c r="J166" s="91"/>
      <c r="K166" s="91">
        <v>1</v>
      </c>
      <c r="L166" s="93" t="s">
        <v>5221</v>
      </c>
      <c r="M166" s="101" t="s">
        <v>5222</v>
      </c>
      <c r="N166" s="92"/>
      <c r="O166" s="92"/>
      <c r="P166" s="92"/>
      <c r="Q166" s="92"/>
      <c r="R166" s="92"/>
      <c r="S166" s="92"/>
    </row>
    <row r="167" spans="2:19" s="83" customFormat="1" ht="15" customHeight="1">
      <c r="B167" s="122" t="s">
        <v>5223</v>
      </c>
      <c r="C167" s="135" t="s">
        <v>5224</v>
      </c>
      <c r="D167" s="148">
        <v>0</v>
      </c>
      <c r="E167" s="142">
        <v>0</v>
      </c>
      <c r="F167" s="100">
        <v>0</v>
      </c>
      <c r="H167" s="91">
        <v>149</v>
      </c>
      <c r="I167" s="91"/>
      <c r="J167" s="91"/>
      <c r="K167" s="91">
        <v>1</v>
      </c>
      <c r="L167" s="93" t="s">
        <v>5223</v>
      </c>
      <c r="M167" s="101" t="s">
        <v>5224</v>
      </c>
      <c r="N167" s="92"/>
      <c r="O167" s="92"/>
      <c r="P167" s="92"/>
      <c r="Q167" s="92"/>
      <c r="R167" s="92"/>
      <c r="S167" s="92"/>
    </row>
    <row r="168" spans="2:19" s="83" customFormat="1" ht="15" customHeight="1">
      <c r="B168" s="122" t="s">
        <v>5225</v>
      </c>
      <c r="C168" s="135" t="s">
        <v>5226</v>
      </c>
      <c r="D168" s="148">
        <v>0</v>
      </c>
      <c r="E168" s="142">
        <v>0</v>
      </c>
      <c r="F168" s="100">
        <v>0</v>
      </c>
      <c r="H168" s="91">
        <v>150</v>
      </c>
      <c r="I168" s="91"/>
      <c r="J168" s="91"/>
      <c r="K168" s="91">
        <v>1</v>
      </c>
      <c r="L168" s="93" t="s">
        <v>5225</v>
      </c>
      <c r="M168" s="101" t="s">
        <v>5226</v>
      </c>
      <c r="N168" s="92"/>
      <c r="O168" s="92"/>
      <c r="P168" s="92"/>
      <c r="Q168" s="92"/>
      <c r="R168" s="92"/>
      <c r="S168" s="92"/>
    </row>
    <row r="169" spans="2:19" s="83" customFormat="1" ht="15" customHeight="1">
      <c r="B169" s="122" t="s">
        <v>5227</v>
      </c>
      <c r="C169" s="135" t="s">
        <v>5228</v>
      </c>
      <c r="D169" s="148">
        <v>0</v>
      </c>
      <c r="E169" s="142">
        <v>0</v>
      </c>
      <c r="F169" s="100">
        <v>0</v>
      </c>
      <c r="H169" s="91">
        <v>151</v>
      </c>
      <c r="I169" s="91"/>
      <c r="J169" s="91"/>
      <c r="K169" s="91">
        <v>1</v>
      </c>
      <c r="L169" s="93" t="s">
        <v>5227</v>
      </c>
      <c r="M169" s="101" t="s">
        <v>5228</v>
      </c>
      <c r="N169" s="92"/>
      <c r="O169" s="92"/>
      <c r="P169" s="92"/>
      <c r="Q169" s="92"/>
      <c r="R169" s="92"/>
      <c r="S169" s="92"/>
    </row>
    <row r="170" spans="2:19" s="83" customFormat="1" ht="15" customHeight="1">
      <c r="B170" s="122" t="s">
        <v>5229</v>
      </c>
      <c r="C170" s="135" t="s">
        <v>5230</v>
      </c>
      <c r="D170" s="148">
        <v>0</v>
      </c>
      <c r="E170" s="142">
        <v>0</v>
      </c>
      <c r="F170" s="100">
        <v>0</v>
      </c>
      <c r="H170" s="91">
        <v>152</v>
      </c>
      <c r="I170" s="91"/>
      <c r="J170" s="91"/>
      <c r="K170" s="91">
        <v>1</v>
      </c>
      <c r="L170" s="93" t="s">
        <v>5229</v>
      </c>
      <c r="M170" s="101" t="s">
        <v>5230</v>
      </c>
      <c r="N170" s="92"/>
      <c r="O170" s="92"/>
      <c r="P170" s="92"/>
      <c r="Q170" s="92"/>
      <c r="R170" s="92"/>
      <c r="S170" s="92"/>
    </row>
    <row r="171" spans="2:19" s="83" customFormat="1" ht="15" customHeight="1">
      <c r="B171" s="122" t="s">
        <v>5231</v>
      </c>
      <c r="C171" s="135" t="s">
        <v>5232</v>
      </c>
      <c r="D171" s="148">
        <v>0</v>
      </c>
      <c r="E171" s="142">
        <v>0</v>
      </c>
      <c r="F171" s="100">
        <v>0</v>
      </c>
      <c r="H171" s="91">
        <v>153</v>
      </c>
      <c r="I171" s="91"/>
      <c r="J171" s="91"/>
      <c r="K171" s="91">
        <v>1</v>
      </c>
      <c r="L171" s="93" t="s">
        <v>5231</v>
      </c>
      <c r="M171" s="101" t="s">
        <v>5232</v>
      </c>
      <c r="N171" s="92"/>
      <c r="O171" s="92"/>
      <c r="P171" s="92"/>
      <c r="Q171" s="92"/>
      <c r="R171" s="92"/>
      <c r="S171" s="92"/>
    </row>
    <row r="172" spans="2:19" s="83" customFormat="1" ht="15" customHeight="1">
      <c r="B172" s="122" t="s">
        <v>5233</v>
      </c>
      <c r="C172" s="135" t="s">
        <v>5234</v>
      </c>
      <c r="D172" s="148">
        <v>0</v>
      </c>
      <c r="E172" s="142">
        <v>0</v>
      </c>
      <c r="F172" s="100">
        <v>0</v>
      </c>
      <c r="H172" s="91">
        <v>154</v>
      </c>
      <c r="I172" s="91"/>
      <c r="J172" s="91"/>
      <c r="K172" s="91">
        <v>1</v>
      </c>
      <c r="L172" s="93" t="s">
        <v>5233</v>
      </c>
      <c r="M172" s="101" t="s">
        <v>5234</v>
      </c>
      <c r="N172" s="92"/>
      <c r="O172" s="92"/>
      <c r="P172" s="92"/>
      <c r="Q172" s="92"/>
      <c r="R172" s="92"/>
      <c r="S172" s="92"/>
    </row>
    <row r="173" spans="2:19" s="83" customFormat="1" ht="15" customHeight="1">
      <c r="B173" s="122" t="s">
        <v>5235</v>
      </c>
      <c r="C173" s="135" t="s">
        <v>5236</v>
      </c>
      <c r="D173" s="148">
        <v>0</v>
      </c>
      <c r="E173" s="142">
        <v>0</v>
      </c>
      <c r="F173" s="100">
        <v>0</v>
      </c>
      <c r="H173" s="91">
        <v>155</v>
      </c>
      <c r="I173" s="91"/>
      <c r="J173" s="91"/>
      <c r="K173" s="91">
        <v>1</v>
      </c>
      <c r="L173" s="93" t="s">
        <v>5235</v>
      </c>
      <c r="M173" s="101" t="s">
        <v>5236</v>
      </c>
      <c r="N173" s="92"/>
      <c r="O173" s="92"/>
      <c r="P173" s="92"/>
      <c r="Q173" s="92"/>
      <c r="R173" s="92"/>
      <c r="S173" s="92"/>
    </row>
    <row r="174" spans="2:19" s="83" customFormat="1" ht="15" customHeight="1">
      <c r="B174" s="122" t="s">
        <v>5237</v>
      </c>
      <c r="C174" s="135" t="s">
        <v>5238</v>
      </c>
      <c r="D174" s="148">
        <v>0</v>
      </c>
      <c r="E174" s="142">
        <v>0</v>
      </c>
      <c r="F174" s="100">
        <v>0</v>
      </c>
      <c r="H174" s="91">
        <v>156</v>
      </c>
      <c r="I174" s="91"/>
      <c r="J174" s="91"/>
      <c r="K174" s="91">
        <v>1</v>
      </c>
      <c r="L174" s="93" t="s">
        <v>5237</v>
      </c>
      <c r="M174" s="101" t="s">
        <v>5238</v>
      </c>
      <c r="N174" s="92"/>
      <c r="O174" s="92"/>
      <c r="P174" s="92"/>
      <c r="Q174" s="92"/>
      <c r="R174" s="92"/>
      <c r="S174" s="92"/>
    </row>
    <row r="175" spans="2:19" s="83" customFormat="1" ht="15" customHeight="1">
      <c r="B175" s="122" t="s">
        <v>5239</v>
      </c>
      <c r="C175" s="135" t="s">
        <v>5240</v>
      </c>
      <c r="D175" s="148">
        <v>0</v>
      </c>
      <c r="E175" s="142">
        <v>0</v>
      </c>
      <c r="F175" s="100">
        <v>0</v>
      </c>
      <c r="H175" s="91">
        <v>157</v>
      </c>
      <c r="I175" s="91"/>
      <c r="J175" s="91"/>
      <c r="K175" s="91">
        <v>1</v>
      </c>
      <c r="L175" s="93" t="s">
        <v>5239</v>
      </c>
      <c r="M175" s="101" t="s">
        <v>5240</v>
      </c>
      <c r="N175" s="92"/>
      <c r="O175" s="92"/>
      <c r="P175" s="92"/>
      <c r="Q175" s="92"/>
      <c r="R175" s="92"/>
      <c r="S175" s="92"/>
    </row>
    <row r="176" spans="2:19" s="83" customFormat="1" ht="15" customHeight="1">
      <c r="B176" s="122" t="s">
        <v>5241</v>
      </c>
      <c r="C176" s="135" t="s">
        <v>5242</v>
      </c>
      <c r="D176" s="148">
        <v>0</v>
      </c>
      <c r="E176" s="142">
        <v>0</v>
      </c>
      <c r="F176" s="100">
        <v>0</v>
      </c>
      <c r="H176" s="91">
        <v>158</v>
      </c>
      <c r="I176" s="91"/>
      <c r="J176" s="91"/>
      <c r="K176" s="91">
        <v>1</v>
      </c>
      <c r="L176" s="93" t="s">
        <v>5241</v>
      </c>
      <c r="M176" s="101" t="s">
        <v>5242</v>
      </c>
      <c r="N176" s="92"/>
      <c r="O176" s="92"/>
      <c r="P176" s="92"/>
      <c r="Q176" s="92"/>
      <c r="R176" s="92"/>
      <c r="S176" s="92"/>
    </row>
    <row r="177" spans="2:19" s="83" customFormat="1" ht="15" customHeight="1">
      <c r="B177" s="122" t="s">
        <v>5243</v>
      </c>
      <c r="C177" s="135" t="s">
        <v>5244</v>
      </c>
      <c r="D177" s="148">
        <v>1468.3790220000001</v>
      </c>
      <c r="E177" s="142">
        <v>0</v>
      </c>
      <c r="F177" s="100">
        <v>1468.3790220000001</v>
      </c>
      <c r="H177" s="91">
        <v>159</v>
      </c>
      <c r="I177" s="91"/>
      <c r="J177" s="91"/>
      <c r="K177" s="91">
        <v>1</v>
      </c>
      <c r="L177" s="93" t="s">
        <v>5243</v>
      </c>
      <c r="M177" s="101" t="s">
        <v>5244</v>
      </c>
      <c r="N177" s="92"/>
      <c r="O177" s="92"/>
      <c r="P177" s="92"/>
      <c r="Q177" s="92"/>
      <c r="R177" s="92"/>
      <c r="S177" s="92"/>
    </row>
    <row r="178" spans="2:19" s="83" customFormat="1" ht="15" customHeight="1">
      <c r="B178" s="122" t="s">
        <v>5245</v>
      </c>
      <c r="C178" s="135" t="s">
        <v>5246</v>
      </c>
      <c r="D178" s="148">
        <v>0</v>
      </c>
      <c r="E178" s="142">
        <v>0</v>
      </c>
      <c r="F178" s="100">
        <v>0</v>
      </c>
      <c r="H178" s="91">
        <v>160</v>
      </c>
      <c r="I178" s="91"/>
      <c r="J178" s="91"/>
      <c r="K178" s="91">
        <v>1</v>
      </c>
      <c r="L178" s="93" t="s">
        <v>5245</v>
      </c>
      <c r="M178" s="101" t="s">
        <v>5246</v>
      </c>
      <c r="N178" s="92"/>
      <c r="O178" s="92"/>
      <c r="P178" s="92"/>
      <c r="Q178" s="92"/>
      <c r="R178" s="92"/>
      <c r="S178" s="92"/>
    </row>
    <row r="179" spans="2:19" s="83" customFormat="1" ht="15" customHeight="1">
      <c r="B179" s="122" t="s">
        <v>5247</v>
      </c>
      <c r="C179" s="135" t="s">
        <v>5248</v>
      </c>
      <c r="D179" s="148">
        <v>0</v>
      </c>
      <c r="E179" s="142">
        <v>0</v>
      </c>
      <c r="F179" s="100">
        <v>0</v>
      </c>
      <c r="H179" s="91">
        <v>161</v>
      </c>
      <c r="I179" s="91"/>
      <c r="J179" s="91"/>
      <c r="K179" s="91">
        <v>1</v>
      </c>
      <c r="L179" s="93" t="s">
        <v>5247</v>
      </c>
      <c r="M179" s="101" t="s">
        <v>5248</v>
      </c>
      <c r="N179" s="92"/>
      <c r="O179" s="92"/>
      <c r="P179" s="92"/>
      <c r="Q179" s="92"/>
      <c r="R179" s="92"/>
      <c r="S179" s="92"/>
    </row>
    <row r="180" spans="2:19" s="83" customFormat="1" ht="15" customHeight="1">
      <c r="B180" s="122" t="s">
        <v>5249</v>
      </c>
      <c r="C180" s="135" t="s">
        <v>5250</v>
      </c>
      <c r="D180" s="148">
        <v>0</v>
      </c>
      <c r="E180" s="142">
        <v>0</v>
      </c>
      <c r="F180" s="100">
        <v>0</v>
      </c>
      <c r="H180" s="91">
        <v>162</v>
      </c>
      <c r="I180" s="91"/>
      <c r="J180" s="91"/>
      <c r="K180" s="91">
        <v>1</v>
      </c>
      <c r="L180" s="93" t="s">
        <v>5249</v>
      </c>
      <c r="M180" s="101" t="s">
        <v>5250</v>
      </c>
      <c r="N180" s="92"/>
      <c r="O180" s="92"/>
      <c r="P180" s="92"/>
      <c r="Q180" s="92"/>
      <c r="R180" s="92"/>
      <c r="S180" s="92"/>
    </row>
    <row r="181" spans="2:19" s="83" customFormat="1" ht="15" customHeight="1">
      <c r="B181" s="122" t="s">
        <v>5251</v>
      </c>
      <c r="C181" s="135" t="s">
        <v>5252</v>
      </c>
      <c r="D181" s="148">
        <v>0</v>
      </c>
      <c r="E181" s="142">
        <v>0</v>
      </c>
      <c r="F181" s="100">
        <v>0</v>
      </c>
      <c r="H181" s="91">
        <v>163</v>
      </c>
      <c r="I181" s="91"/>
      <c r="J181" s="91"/>
      <c r="K181" s="91">
        <v>1</v>
      </c>
      <c r="L181" s="93" t="s">
        <v>5251</v>
      </c>
      <c r="M181" s="101" t="s">
        <v>5252</v>
      </c>
      <c r="N181" s="92"/>
      <c r="O181" s="92"/>
      <c r="P181" s="92"/>
      <c r="Q181" s="92"/>
      <c r="R181" s="92"/>
      <c r="S181" s="92"/>
    </row>
    <row r="182" spans="2:19" s="83" customFormat="1" ht="15" customHeight="1">
      <c r="B182" s="122" t="s">
        <v>5253</v>
      </c>
      <c r="C182" s="135" t="s">
        <v>5254</v>
      </c>
      <c r="D182" s="148">
        <v>0</v>
      </c>
      <c r="E182" s="142">
        <v>0</v>
      </c>
      <c r="F182" s="100">
        <v>0</v>
      </c>
      <c r="H182" s="91">
        <v>164</v>
      </c>
      <c r="I182" s="91"/>
      <c r="J182" s="91"/>
      <c r="K182" s="91">
        <v>1</v>
      </c>
      <c r="L182" s="93" t="s">
        <v>5253</v>
      </c>
      <c r="M182" s="101" t="s">
        <v>5254</v>
      </c>
      <c r="N182" s="92"/>
      <c r="O182" s="92"/>
      <c r="P182" s="92"/>
      <c r="Q182" s="92"/>
      <c r="R182" s="92"/>
      <c r="S182" s="92"/>
    </row>
    <row r="183" spans="2:19" s="83" customFormat="1" ht="15" customHeight="1">
      <c r="B183" s="122" t="s">
        <v>5255</v>
      </c>
      <c r="C183" s="135" t="s">
        <v>5256</v>
      </c>
      <c r="D183" s="148">
        <v>0</v>
      </c>
      <c r="E183" s="142">
        <v>0</v>
      </c>
      <c r="F183" s="100">
        <v>0</v>
      </c>
      <c r="H183" s="91">
        <v>165</v>
      </c>
      <c r="I183" s="91"/>
      <c r="J183" s="91"/>
      <c r="K183" s="91">
        <v>1</v>
      </c>
      <c r="L183" s="93" t="s">
        <v>5255</v>
      </c>
      <c r="M183" s="101" t="s">
        <v>5256</v>
      </c>
      <c r="N183" s="92"/>
      <c r="O183" s="92"/>
      <c r="P183" s="92"/>
      <c r="Q183" s="92"/>
      <c r="R183" s="92"/>
      <c r="S183" s="92"/>
    </row>
    <row r="184" spans="2:19" s="83" customFormat="1" ht="15" customHeight="1">
      <c r="B184" s="122" t="s">
        <v>5257</v>
      </c>
      <c r="C184" s="135" t="s">
        <v>5258</v>
      </c>
      <c r="D184" s="148">
        <v>0</v>
      </c>
      <c r="E184" s="142">
        <v>0</v>
      </c>
      <c r="F184" s="100">
        <v>0</v>
      </c>
      <c r="H184" s="91">
        <v>166</v>
      </c>
      <c r="I184" s="91"/>
      <c r="J184" s="91"/>
      <c r="K184" s="91">
        <v>1</v>
      </c>
      <c r="L184" s="93" t="s">
        <v>5257</v>
      </c>
      <c r="M184" s="101" t="s">
        <v>5258</v>
      </c>
      <c r="N184" s="92"/>
      <c r="O184" s="92"/>
      <c r="P184" s="92"/>
      <c r="Q184" s="92"/>
      <c r="R184" s="92"/>
      <c r="S184" s="92"/>
    </row>
    <row r="185" spans="2:19" s="83" customFormat="1" ht="15" customHeight="1">
      <c r="B185" s="122" t="s">
        <v>5259</v>
      </c>
      <c r="C185" s="135" t="s">
        <v>5260</v>
      </c>
      <c r="D185" s="148">
        <v>0</v>
      </c>
      <c r="E185" s="142">
        <v>0</v>
      </c>
      <c r="F185" s="100">
        <v>0</v>
      </c>
      <c r="H185" s="91">
        <v>167</v>
      </c>
      <c r="I185" s="91"/>
      <c r="J185" s="91"/>
      <c r="K185" s="91">
        <v>1</v>
      </c>
      <c r="L185" s="93" t="s">
        <v>5259</v>
      </c>
      <c r="M185" s="101" t="s">
        <v>5260</v>
      </c>
      <c r="N185" s="92"/>
      <c r="O185" s="92"/>
      <c r="P185" s="92"/>
      <c r="Q185" s="92"/>
      <c r="R185" s="92"/>
      <c r="S185" s="92"/>
    </row>
    <row r="186" spans="2:19" s="83" customFormat="1" ht="15" customHeight="1">
      <c r="B186" s="122" t="s">
        <v>5261</v>
      </c>
      <c r="C186" s="135" t="s">
        <v>5262</v>
      </c>
      <c r="D186" s="148">
        <v>0</v>
      </c>
      <c r="E186" s="142">
        <v>0</v>
      </c>
      <c r="F186" s="100">
        <v>0</v>
      </c>
      <c r="H186" s="91">
        <v>168</v>
      </c>
      <c r="I186" s="91"/>
      <c r="J186" s="91"/>
      <c r="K186" s="91">
        <v>1</v>
      </c>
      <c r="L186" s="93" t="s">
        <v>5261</v>
      </c>
      <c r="M186" s="101" t="s">
        <v>5262</v>
      </c>
      <c r="N186" s="92"/>
      <c r="O186" s="92"/>
      <c r="P186" s="92"/>
      <c r="Q186" s="92"/>
      <c r="R186" s="92"/>
      <c r="S186" s="92"/>
    </row>
    <row r="187" spans="2:19" s="83" customFormat="1" ht="15" customHeight="1">
      <c r="B187" s="122" t="s">
        <v>5263</v>
      </c>
      <c r="C187" s="135" t="s">
        <v>5264</v>
      </c>
      <c r="D187" s="148">
        <v>0</v>
      </c>
      <c r="E187" s="142">
        <v>0</v>
      </c>
      <c r="F187" s="100">
        <v>0</v>
      </c>
      <c r="H187" s="91">
        <v>169</v>
      </c>
      <c r="I187" s="91"/>
      <c r="J187" s="91"/>
      <c r="K187" s="91">
        <v>1</v>
      </c>
      <c r="L187" s="93" t="s">
        <v>5263</v>
      </c>
      <c r="M187" s="101" t="s">
        <v>5264</v>
      </c>
      <c r="N187" s="92"/>
      <c r="O187" s="92"/>
      <c r="P187" s="92"/>
      <c r="Q187" s="92"/>
      <c r="R187" s="92"/>
      <c r="S187" s="92"/>
    </row>
    <row r="188" spans="2:19" s="83" customFormat="1" ht="15" customHeight="1">
      <c r="B188" s="122" t="s">
        <v>5265</v>
      </c>
      <c r="C188" s="135" t="s">
        <v>5266</v>
      </c>
      <c r="D188" s="148">
        <v>0</v>
      </c>
      <c r="E188" s="142">
        <v>0</v>
      </c>
      <c r="F188" s="100">
        <v>0</v>
      </c>
      <c r="H188" s="91">
        <v>170</v>
      </c>
      <c r="I188" s="91"/>
      <c r="J188" s="91"/>
      <c r="K188" s="91">
        <v>1</v>
      </c>
      <c r="L188" s="93" t="s">
        <v>5265</v>
      </c>
      <c r="M188" s="101" t="s">
        <v>5266</v>
      </c>
      <c r="N188" s="92"/>
      <c r="O188" s="92"/>
      <c r="P188" s="92"/>
      <c r="Q188" s="92"/>
      <c r="R188" s="92"/>
      <c r="S188" s="92"/>
    </row>
    <row r="189" spans="2:19" s="83" customFormat="1" ht="15" customHeight="1">
      <c r="B189" s="122" t="s">
        <v>5267</v>
      </c>
      <c r="C189" s="135" t="s">
        <v>5268</v>
      </c>
      <c r="D189" s="148">
        <v>0</v>
      </c>
      <c r="E189" s="142">
        <v>0</v>
      </c>
      <c r="F189" s="100">
        <v>0</v>
      </c>
      <c r="H189" s="91">
        <v>171</v>
      </c>
      <c r="I189" s="91"/>
      <c r="J189" s="91"/>
      <c r="K189" s="91">
        <v>1</v>
      </c>
      <c r="L189" s="93" t="s">
        <v>5267</v>
      </c>
      <c r="M189" s="101" t="s">
        <v>5268</v>
      </c>
      <c r="N189" s="92"/>
      <c r="O189" s="92"/>
      <c r="P189" s="92"/>
      <c r="Q189" s="92"/>
      <c r="R189" s="92"/>
      <c r="S189" s="92"/>
    </row>
    <row r="190" spans="2:19" s="83" customFormat="1" ht="15" customHeight="1">
      <c r="B190" s="122" t="s">
        <v>5269</v>
      </c>
      <c r="C190" s="135" t="s">
        <v>5270</v>
      </c>
      <c r="D190" s="148">
        <v>0</v>
      </c>
      <c r="E190" s="142">
        <v>0</v>
      </c>
      <c r="F190" s="100">
        <v>0</v>
      </c>
      <c r="H190" s="91">
        <v>172</v>
      </c>
      <c r="I190" s="91"/>
      <c r="J190" s="91"/>
      <c r="K190" s="91">
        <v>1</v>
      </c>
      <c r="L190" s="93" t="s">
        <v>5269</v>
      </c>
      <c r="M190" s="101" t="s">
        <v>5270</v>
      </c>
      <c r="N190" s="92"/>
      <c r="O190" s="92"/>
      <c r="P190" s="92"/>
      <c r="Q190" s="92"/>
      <c r="R190" s="92"/>
      <c r="S190" s="92"/>
    </row>
    <row r="191" spans="2:19" s="83" customFormat="1" ht="15" customHeight="1">
      <c r="B191" s="122" t="s">
        <v>5271</v>
      </c>
      <c r="C191" s="135" t="s">
        <v>5272</v>
      </c>
      <c r="D191" s="148">
        <v>0</v>
      </c>
      <c r="E191" s="142">
        <v>0</v>
      </c>
      <c r="F191" s="100">
        <v>0</v>
      </c>
      <c r="H191" s="91">
        <v>173</v>
      </c>
      <c r="I191" s="91"/>
      <c r="J191" s="91"/>
      <c r="K191" s="91">
        <v>1</v>
      </c>
      <c r="L191" s="93" t="s">
        <v>5271</v>
      </c>
      <c r="M191" s="101" t="s">
        <v>5272</v>
      </c>
      <c r="N191" s="92"/>
      <c r="O191" s="92"/>
      <c r="P191" s="92"/>
      <c r="Q191" s="92"/>
      <c r="R191" s="92"/>
      <c r="S191" s="92"/>
    </row>
    <row r="192" spans="2:19" s="83" customFormat="1" ht="15" customHeight="1">
      <c r="B192" s="122" t="s">
        <v>5273</v>
      </c>
      <c r="C192" s="135" t="s">
        <v>5274</v>
      </c>
      <c r="D192" s="148">
        <v>0</v>
      </c>
      <c r="E192" s="142">
        <v>0</v>
      </c>
      <c r="F192" s="100">
        <v>0</v>
      </c>
      <c r="H192" s="91">
        <v>174</v>
      </c>
      <c r="I192" s="91"/>
      <c r="J192" s="91"/>
      <c r="K192" s="91">
        <v>1</v>
      </c>
      <c r="L192" s="93" t="s">
        <v>5273</v>
      </c>
      <c r="M192" s="101" t="s">
        <v>5274</v>
      </c>
      <c r="N192" s="92"/>
      <c r="O192" s="92"/>
      <c r="P192" s="92"/>
      <c r="Q192" s="92"/>
      <c r="R192" s="92"/>
      <c r="S192" s="92"/>
    </row>
    <row r="193" spans="2:19" s="83" customFormat="1" ht="15" customHeight="1">
      <c r="B193" s="122" t="s">
        <v>5275</v>
      </c>
      <c r="C193" s="135" t="s">
        <v>5276</v>
      </c>
      <c r="D193" s="148">
        <v>0</v>
      </c>
      <c r="E193" s="142">
        <v>0</v>
      </c>
      <c r="F193" s="100">
        <v>0</v>
      </c>
      <c r="H193" s="91">
        <v>175</v>
      </c>
      <c r="I193" s="91"/>
      <c r="J193" s="91"/>
      <c r="K193" s="91">
        <v>1</v>
      </c>
      <c r="L193" s="93" t="s">
        <v>5275</v>
      </c>
      <c r="M193" s="101" t="s">
        <v>5276</v>
      </c>
      <c r="N193" s="92"/>
      <c r="O193" s="92"/>
      <c r="P193" s="92"/>
      <c r="Q193" s="92"/>
      <c r="R193" s="92"/>
      <c r="S193" s="92"/>
    </row>
    <row r="194" spans="2:19" s="83" customFormat="1" ht="15" customHeight="1">
      <c r="B194" s="122" t="s">
        <v>5277</v>
      </c>
      <c r="C194" s="135" t="s">
        <v>5278</v>
      </c>
      <c r="D194" s="148">
        <v>0</v>
      </c>
      <c r="E194" s="142">
        <v>0</v>
      </c>
      <c r="F194" s="100">
        <v>0</v>
      </c>
      <c r="H194" s="91">
        <v>176</v>
      </c>
      <c r="I194" s="91"/>
      <c r="J194" s="91"/>
      <c r="K194" s="91">
        <v>1</v>
      </c>
      <c r="L194" s="93" t="s">
        <v>5277</v>
      </c>
      <c r="M194" s="101" t="s">
        <v>5278</v>
      </c>
      <c r="N194" s="92"/>
      <c r="O194" s="92"/>
      <c r="P194" s="92"/>
      <c r="Q194" s="92"/>
      <c r="R194" s="92"/>
      <c r="S194" s="92"/>
    </row>
    <row r="195" spans="2:19" s="83" customFormat="1" ht="15" customHeight="1">
      <c r="B195" s="122" t="s">
        <v>5279</v>
      </c>
      <c r="C195" s="135" t="s">
        <v>5280</v>
      </c>
      <c r="D195" s="148">
        <v>0</v>
      </c>
      <c r="E195" s="142">
        <v>0</v>
      </c>
      <c r="F195" s="100">
        <v>0</v>
      </c>
      <c r="H195" s="91">
        <v>177</v>
      </c>
      <c r="I195" s="91"/>
      <c r="J195" s="91"/>
      <c r="K195" s="91">
        <v>1</v>
      </c>
      <c r="L195" s="93" t="s">
        <v>5279</v>
      </c>
      <c r="M195" s="101" t="s">
        <v>5280</v>
      </c>
      <c r="N195" s="92"/>
      <c r="O195" s="92"/>
      <c r="P195" s="92"/>
      <c r="Q195" s="92"/>
      <c r="R195" s="92"/>
      <c r="S195" s="92"/>
    </row>
    <row r="196" spans="2:19" s="83" customFormat="1" ht="15" customHeight="1">
      <c r="B196" s="122" t="s">
        <v>5281</v>
      </c>
      <c r="C196" s="135" t="s">
        <v>5282</v>
      </c>
      <c r="D196" s="148">
        <v>0</v>
      </c>
      <c r="E196" s="142">
        <v>0</v>
      </c>
      <c r="F196" s="100">
        <v>0</v>
      </c>
      <c r="H196" s="91">
        <v>178</v>
      </c>
      <c r="I196" s="91"/>
      <c r="J196" s="91"/>
      <c r="K196" s="91">
        <v>1</v>
      </c>
      <c r="L196" s="93" t="s">
        <v>5281</v>
      </c>
      <c r="M196" s="101" t="s">
        <v>5282</v>
      </c>
      <c r="N196" s="92"/>
      <c r="O196" s="92"/>
      <c r="P196" s="92"/>
      <c r="Q196" s="92"/>
      <c r="R196" s="92"/>
      <c r="S196" s="92"/>
    </row>
    <row r="197" spans="2:19" s="83" customFormat="1" ht="15" customHeight="1">
      <c r="B197" s="122" t="s">
        <v>5283</v>
      </c>
      <c r="C197" s="135" t="s">
        <v>5284</v>
      </c>
      <c r="D197" s="148">
        <v>0</v>
      </c>
      <c r="E197" s="142">
        <v>0</v>
      </c>
      <c r="F197" s="100">
        <v>0</v>
      </c>
      <c r="H197" s="91">
        <v>179</v>
      </c>
      <c r="I197" s="91"/>
      <c r="J197" s="91"/>
      <c r="K197" s="91">
        <v>1</v>
      </c>
      <c r="L197" s="93" t="s">
        <v>5283</v>
      </c>
      <c r="M197" s="101" t="s">
        <v>5284</v>
      </c>
      <c r="N197" s="92"/>
      <c r="O197" s="92"/>
      <c r="P197" s="92"/>
      <c r="Q197" s="92"/>
      <c r="R197" s="92"/>
      <c r="S197" s="92"/>
    </row>
    <row r="198" spans="2:19" s="83" customFormat="1" ht="15" customHeight="1">
      <c r="B198" s="122" t="s">
        <v>5285</v>
      </c>
      <c r="C198" s="135" t="s">
        <v>5286</v>
      </c>
      <c r="D198" s="148">
        <v>0</v>
      </c>
      <c r="E198" s="142">
        <v>0</v>
      </c>
      <c r="F198" s="100">
        <v>0</v>
      </c>
      <c r="H198" s="91">
        <v>180</v>
      </c>
      <c r="I198" s="91"/>
      <c r="J198" s="91"/>
      <c r="K198" s="91">
        <v>1</v>
      </c>
      <c r="L198" s="93" t="s">
        <v>5285</v>
      </c>
      <c r="M198" s="101" t="s">
        <v>5286</v>
      </c>
      <c r="N198" s="92"/>
      <c r="O198" s="92"/>
      <c r="P198" s="92"/>
      <c r="Q198" s="92"/>
      <c r="R198" s="92"/>
      <c r="S198" s="92"/>
    </row>
    <row r="199" spans="2:19" s="83" customFormat="1" ht="15" customHeight="1">
      <c r="B199" s="122" t="s">
        <v>5287</v>
      </c>
      <c r="C199" s="135" t="s">
        <v>5288</v>
      </c>
      <c r="D199" s="148">
        <v>0</v>
      </c>
      <c r="E199" s="142">
        <v>0</v>
      </c>
      <c r="F199" s="100">
        <v>0</v>
      </c>
      <c r="H199" s="91">
        <v>181</v>
      </c>
      <c r="I199" s="91"/>
      <c r="J199" s="91"/>
      <c r="K199" s="91">
        <v>1</v>
      </c>
      <c r="L199" s="93" t="s">
        <v>5287</v>
      </c>
      <c r="M199" s="101" t="s">
        <v>5288</v>
      </c>
      <c r="N199" s="92"/>
      <c r="O199" s="92"/>
      <c r="P199" s="92"/>
      <c r="Q199" s="92"/>
      <c r="R199" s="92"/>
      <c r="S199" s="92"/>
    </row>
    <row r="200" spans="2:19" s="83" customFormat="1" ht="15" customHeight="1">
      <c r="B200" s="122" t="s">
        <v>5289</v>
      </c>
      <c r="C200" s="135" t="s">
        <v>5290</v>
      </c>
      <c r="D200" s="148">
        <v>0</v>
      </c>
      <c r="E200" s="142">
        <v>0</v>
      </c>
      <c r="F200" s="100">
        <v>0</v>
      </c>
      <c r="H200" s="91">
        <v>182</v>
      </c>
      <c r="I200" s="91"/>
      <c r="J200" s="91"/>
      <c r="K200" s="91">
        <v>1</v>
      </c>
      <c r="L200" s="93" t="s">
        <v>5289</v>
      </c>
      <c r="M200" s="101" t="s">
        <v>5290</v>
      </c>
      <c r="N200" s="92"/>
      <c r="O200" s="92"/>
      <c r="P200" s="92"/>
      <c r="Q200" s="92"/>
      <c r="R200" s="92"/>
      <c r="S200" s="92"/>
    </row>
    <row r="201" spans="2:19" s="83" customFormat="1" ht="15" customHeight="1">
      <c r="B201" s="122" t="s">
        <v>5291</v>
      </c>
      <c r="C201" s="135" t="s">
        <v>5292</v>
      </c>
      <c r="D201" s="148">
        <v>0</v>
      </c>
      <c r="E201" s="142">
        <v>0</v>
      </c>
      <c r="F201" s="100">
        <v>0</v>
      </c>
      <c r="H201" s="91">
        <v>183</v>
      </c>
      <c r="I201" s="91"/>
      <c r="J201" s="91"/>
      <c r="K201" s="91">
        <v>1</v>
      </c>
      <c r="L201" s="93" t="s">
        <v>5291</v>
      </c>
      <c r="M201" s="101" t="s">
        <v>5292</v>
      </c>
      <c r="N201" s="92"/>
      <c r="O201" s="92"/>
      <c r="P201" s="92"/>
      <c r="Q201" s="92"/>
      <c r="R201" s="92"/>
      <c r="S201" s="92"/>
    </row>
    <row r="202" spans="2:19" s="83" customFormat="1" ht="15" customHeight="1">
      <c r="B202" s="122" t="s">
        <v>5293</v>
      </c>
      <c r="C202" s="135" t="s">
        <v>5294</v>
      </c>
      <c r="D202" s="148">
        <v>0</v>
      </c>
      <c r="E202" s="142">
        <v>0</v>
      </c>
      <c r="F202" s="100">
        <v>0</v>
      </c>
      <c r="H202" s="91">
        <v>184</v>
      </c>
      <c r="I202" s="91"/>
      <c r="J202" s="91"/>
      <c r="K202" s="91">
        <v>1</v>
      </c>
      <c r="L202" s="93" t="s">
        <v>5293</v>
      </c>
      <c r="M202" s="101" t="s">
        <v>5294</v>
      </c>
      <c r="N202" s="92"/>
      <c r="O202" s="92"/>
      <c r="P202" s="92"/>
      <c r="Q202" s="92"/>
      <c r="R202" s="92"/>
      <c r="S202" s="92"/>
    </row>
    <row r="203" spans="2:19" s="83" customFormat="1" ht="15" customHeight="1">
      <c r="B203" s="122" t="s">
        <v>5295</v>
      </c>
      <c r="C203" s="135" t="s">
        <v>5296</v>
      </c>
      <c r="D203" s="148">
        <v>0</v>
      </c>
      <c r="E203" s="142">
        <v>0</v>
      </c>
      <c r="F203" s="100">
        <v>0</v>
      </c>
      <c r="H203" s="91">
        <v>185</v>
      </c>
      <c r="I203" s="91"/>
      <c r="J203" s="91"/>
      <c r="K203" s="91">
        <v>1</v>
      </c>
      <c r="L203" s="93" t="s">
        <v>5295</v>
      </c>
      <c r="M203" s="101" t="s">
        <v>5296</v>
      </c>
      <c r="N203" s="92"/>
      <c r="O203" s="92"/>
      <c r="P203" s="92"/>
      <c r="Q203" s="92"/>
      <c r="R203" s="92"/>
      <c r="S203" s="92"/>
    </row>
    <row r="204" spans="2:19" s="83" customFormat="1" ht="15" customHeight="1">
      <c r="B204" s="122" t="s">
        <v>5297</v>
      </c>
      <c r="C204" s="135" t="s">
        <v>5298</v>
      </c>
      <c r="D204" s="148">
        <v>0</v>
      </c>
      <c r="E204" s="142">
        <v>0</v>
      </c>
      <c r="F204" s="100">
        <v>0</v>
      </c>
      <c r="H204" s="91">
        <v>186</v>
      </c>
      <c r="I204" s="91"/>
      <c r="J204" s="91"/>
      <c r="K204" s="91">
        <v>1</v>
      </c>
      <c r="L204" s="93" t="s">
        <v>5297</v>
      </c>
      <c r="M204" s="101" t="s">
        <v>5298</v>
      </c>
      <c r="N204" s="92"/>
      <c r="O204" s="92"/>
      <c r="P204" s="92"/>
      <c r="Q204" s="92"/>
      <c r="R204" s="92"/>
      <c r="S204" s="92"/>
    </row>
    <row r="205" spans="2:19" s="83" customFormat="1" ht="15" customHeight="1">
      <c r="B205" s="122" t="s">
        <v>5299</v>
      </c>
      <c r="C205" s="135" t="s">
        <v>5300</v>
      </c>
      <c r="D205" s="148">
        <v>0</v>
      </c>
      <c r="E205" s="142">
        <v>0</v>
      </c>
      <c r="F205" s="100">
        <v>0</v>
      </c>
      <c r="H205" s="91">
        <v>187</v>
      </c>
      <c r="I205" s="91"/>
      <c r="J205" s="91"/>
      <c r="K205" s="91">
        <v>1</v>
      </c>
      <c r="L205" s="93" t="s">
        <v>5299</v>
      </c>
      <c r="M205" s="101" t="s">
        <v>5300</v>
      </c>
      <c r="N205" s="92"/>
      <c r="O205" s="92"/>
      <c r="P205" s="92"/>
      <c r="Q205" s="92"/>
      <c r="R205" s="92"/>
      <c r="S205" s="92"/>
    </row>
    <row r="206" spans="2:19" s="83" customFormat="1" ht="15" customHeight="1">
      <c r="B206" s="122" t="s">
        <v>5301</v>
      </c>
      <c r="C206" s="135" t="s">
        <v>5302</v>
      </c>
      <c r="D206" s="148">
        <v>0</v>
      </c>
      <c r="E206" s="142">
        <v>0</v>
      </c>
      <c r="F206" s="100">
        <v>0</v>
      </c>
      <c r="H206" s="91">
        <v>188</v>
      </c>
      <c r="I206" s="91"/>
      <c r="J206" s="91"/>
      <c r="K206" s="91">
        <v>1</v>
      </c>
      <c r="L206" s="93" t="s">
        <v>5301</v>
      </c>
      <c r="M206" s="101" t="s">
        <v>5302</v>
      </c>
      <c r="N206" s="92"/>
      <c r="O206" s="92"/>
      <c r="P206" s="92"/>
      <c r="Q206" s="92"/>
      <c r="R206" s="92"/>
      <c r="S206" s="92"/>
    </row>
    <row r="207" spans="2:19" s="83" customFormat="1" ht="15" customHeight="1">
      <c r="B207" s="122" t="s">
        <v>5303</v>
      </c>
      <c r="C207" s="136" t="s">
        <v>5304</v>
      </c>
      <c r="D207" s="148">
        <v>0</v>
      </c>
      <c r="E207" s="142">
        <v>0</v>
      </c>
      <c r="F207" s="100">
        <v>0</v>
      </c>
      <c r="H207" s="91">
        <v>189</v>
      </c>
      <c r="I207" s="91"/>
      <c r="J207" s="91"/>
      <c r="K207" s="91">
        <v>1</v>
      </c>
      <c r="L207" s="93" t="s">
        <v>5303</v>
      </c>
      <c r="M207" s="102" t="s">
        <v>5304</v>
      </c>
      <c r="N207" s="92"/>
      <c r="O207" s="92"/>
      <c r="P207" s="92"/>
      <c r="Q207" s="92"/>
      <c r="R207" s="92"/>
      <c r="S207" s="92"/>
    </row>
    <row r="208" spans="2:19" s="83" customFormat="1" ht="15" customHeight="1">
      <c r="B208" s="122" t="s">
        <v>5305</v>
      </c>
      <c r="C208" s="136" t="s">
        <v>5306</v>
      </c>
      <c r="D208" s="148">
        <v>0</v>
      </c>
      <c r="E208" s="142">
        <v>0</v>
      </c>
      <c r="F208" s="100">
        <v>0</v>
      </c>
      <c r="H208" s="91">
        <v>190</v>
      </c>
      <c r="I208" s="91"/>
      <c r="J208" s="91"/>
      <c r="K208" s="91">
        <v>1</v>
      </c>
      <c r="L208" s="93" t="s">
        <v>5305</v>
      </c>
      <c r="M208" s="102" t="s">
        <v>5306</v>
      </c>
      <c r="N208" s="92"/>
      <c r="O208" s="92"/>
      <c r="P208" s="92"/>
      <c r="Q208" s="92"/>
      <c r="R208" s="92"/>
      <c r="S208" s="92"/>
    </row>
    <row r="209" spans="2:19" s="83" customFormat="1" ht="15" customHeight="1">
      <c r="B209" s="122" t="s">
        <v>5307</v>
      </c>
      <c r="C209" s="136" t="s">
        <v>5308</v>
      </c>
      <c r="D209" s="148">
        <v>0</v>
      </c>
      <c r="E209" s="142">
        <v>0</v>
      </c>
      <c r="F209" s="100">
        <v>0</v>
      </c>
      <c r="H209" s="91">
        <v>191</v>
      </c>
      <c r="I209" s="91"/>
      <c r="J209" s="91"/>
      <c r="K209" s="91">
        <v>1</v>
      </c>
      <c r="L209" s="93" t="s">
        <v>5307</v>
      </c>
      <c r="M209" s="102" t="s">
        <v>5308</v>
      </c>
      <c r="N209" s="92"/>
      <c r="O209" s="92"/>
      <c r="P209" s="92"/>
      <c r="Q209" s="92"/>
      <c r="R209" s="92"/>
      <c r="S209" s="92"/>
    </row>
    <row r="210" spans="2:19" s="83" customFormat="1" ht="15" customHeight="1">
      <c r="B210" s="122" t="s">
        <v>5309</v>
      </c>
      <c r="C210" s="136" t="s">
        <v>5310</v>
      </c>
      <c r="D210" s="148">
        <v>0</v>
      </c>
      <c r="E210" s="142">
        <v>0</v>
      </c>
      <c r="F210" s="100">
        <v>0</v>
      </c>
      <c r="H210" s="91">
        <v>192</v>
      </c>
      <c r="I210" s="91"/>
      <c r="J210" s="91"/>
      <c r="K210" s="91">
        <v>1</v>
      </c>
      <c r="L210" s="93" t="s">
        <v>5309</v>
      </c>
      <c r="M210" s="102" t="s">
        <v>5310</v>
      </c>
      <c r="N210" s="92"/>
      <c r="O210" s="92"/>
      <c r="P210" s="92"/>
      <c r="Q210" s="92"/>
      <c r="R210" s="92"/>
      <c r="S210" s="92"/>
    </row>
    <row r="211" spans="2:19" s="83" customFormat="1" ht="15" customHeight="1">
      <c r="B211" s="122" t="s">
        <v>5311</v>
      </c>
      <c r="C211" s="136" t="s">
        <v>5312</v>
      </c>
      <c r="D211" s="148">
        <v>0</v>
      </c>
      <c r="E211" s="142">
        <v>0</v>
      </c>
      <c r="F211" s="100">
        <v>0</v>
      </c>
      <c r="H211" s="91">
        <v>193</v>
      </c>
      <c r="I211" s="91"/>
      <c r="J211" s="91"/>
      <c r="K211" s="91">
        <v>1</v>
      </c>
      <c r="L211" s="93" t="s">
        <v>5311</v>
      </c>
      <c r="M211" s="102" t="s">
        <v>5312</v>
      </c>
      <c r="N211" s="92"/>
      <c r="O211" s="92"/>
      <c r="P211" s="92"/>
      <c r="Q211" s="92"/>
      <c r="R211" s="92"/>
      <c r="S211" s="92"/>
    </row>
    <row r="212" spans="2:19" s="83" customFormat="1" ht="15" customHeight="1">
      <c r="B212" s="122" t="s">
        <v>5313</v>
      </c>
      <c r="C212" s="136" t="s">
        <v>5314</v>
      </c>
      <c r="D212" s="148">
        <v>0</v>
      </c>
      <c r="E212" s="142">
        <v>0</v>
      </c>
      <c r="F212" s="100">
        <v>0</v>
      </c>
      <c r="H212" s="91">
        <v>194</v>
      </c>
      <c r="I212" s="91"/>
      <c r="J212" s="91"/>
      <c r="K212" s="91">
        <v>1</v>
      </c>
      <c r="L212" s="93" t="s">
        <v>5313</v>
      </c>
      <c r="M212" s="102" t="s">
        <v>5314</v>
      </c>
      <c r="N212" s="92"/>
      <c r="O212" s="92"/>
      <c r="P212" s="92"/>
      <c r="Q212" s="92"/>
      <c r="R212" s="92"/>
      <c r="S212" s="92"/>
    </row>
    <row r="213" spans="2:19" s="83" customFormat="1" ht="15" customHeight="1">
      <c r="B213" s="122" t="s">
        <v>5315</v>
      </c>
      <c r="C213" s="136" t="s">
        <v>5316</v>
      </c>
      <c r="D213" s="148">
        <v>0</v>
      </c>
      <c r="E213" s="142">
        <v>0</v>
      </c>
      <c r="F213" s="100">
        <v>0</v>
      </c>
      <c r="H213" s="91">
        <v>195</v>
      </c>
      <c r="I213" s="91"/>
      <c r="J213" s="91"/>
      <c r="K213" s="91">
        <v>1</v>
      </c>
      <c r="L213" s="93" t="s">
        <v>5315</v>
      </c>
      <c r="M213" s="102" t="s">
        <v>5316</v>
      </c>
      <c r="N213" s="92"/>
      <c r="O213" s="92"/>
      <c r="P213" s="92"/>
      <c r="Q213" s="92"/>
      <c r="R213" s="92"/>
      <c r="S213" s="92"/>
    </row>
    <row r="214" spans="2:19" s="83" customFormat="1" ht="15" customHeight="1">
      <c r="B214" s="122" t="s">
        <v>5317</v>
      </c>
      <c r="C214" s="136" t="s">
        <v>5318</v>
      </c>
      <c r="D214" s="148">
        <v>0</v>
      </c>
      <c r="E214" s="142">
        <v>0</v>
      </c>
      <c r="F214" s="100">
        <v>0</v>
      </c>
      <c r="H214" s="91">
        <v>196</v>
      </c>
      <c r="I214" s="91"/>
      <c r="J214" s="91"/>
      <c r="K214" s="91">
        <v>1</v>
      </c>
      <c r="L214" s="93" t="s">
        <v>5317</v>
      </c>
      <c r="M214" s="102" t="s">
        <v>5318</v>
      </c>
      <c r="N214" s="92"/>
      <c r="O214" s="92"/>
      <c r="P214" s="92"/>
      <c r="Q214" s="92"/>
      <c r="R214" s="92"/>
      <c r="S214" s="92"/>
    </row>
    <row r="215" spans="2:19" s="83" customFormat="1" ht="15" customHeight="1">
      <c r="B215" s="122" t="s">
        <v>5319</v>
      </c>
      <c r="C215" s="135" t="s">
        <v>5320</v>
      </c>
      <c r="D215" s="148">
        <v>0</v>
      </c>
      <c r="E215" s="142">
        <v>0</v>
      </c>
      <c r="F215" s="100">
        <v>0</v>
      </c>
      <c r="H215" s="91">
        <v>197</v>
      </c>
      <c r="I215" s="91"/>
      <c r="J215" s="91"/>
      <c r="K215" s="91">
        <v>1</v>
      </c>
      <c r="L215" s="93" t="s">
        <v>5319</v>
      </c>
      <c r="M215" s="101" t="s">
        <v>5320</v>
      </c>
      <c r="N215" s="92"/>
      <c r="O215" s="92"/>
      <c r="P215" s="92"/>
      <c r="Q215" s="92"/>
      <c r="R215" s="92"/>
      <c r="S215" s="92"/>
    </row>
    <row r="216" spans="2:19" s="83" customFormat="1" ht="15" customHeight="1">
      <c r="B216" s="122" t="s">
        <v>5321</v>
      </c>
      <c r="C216" s="135" t="s">
        <v>5322</v>
      </c>
      <c r="D216" s="148">
        <v>0</v>
      </c>
      <c r="E216" s="142">
        <v>0</v>
      </c>
      <c r="F216" s="100">
        <v>0</v>
      </c>
      <c r="H216" s="91">
        <v>198</v>
      </c>
      <c r="I216" s="91"/>
      <c r="J216" s="91"/>
      <c r="K216" s="91">
        <v>1</v>
      </c>
      <c r="L216" s="93" t="s">
        <v>5321</v>
      </c>
      <c r="M216" s="101" t="s">
        <v>5322</v>
      </c>
      <c r="N216" s="92"/>
      <c r="O216" s="92"/>
      <c r="P216" s="92"/>
      <c r="Q216" s="92"/>
      <c r="R216" s="92"/>
      <c r="S216" s="92"/>
    </row>
    <row r="217" spans="2:19" s="83" customFormat="1" ht="15" customHeight="1">
      <c r="B217" s="122" t="s">
        <v>5323</v>
      </c>
      <c r="C217" s="135" t="s">
        <v>5324</v>
      </c>
      <c r="D217" s="148">
        <v>0</v>
      </c>
      <c r="E217" s="142">
        <v>0</v>
      </c>
      <c r="F217" s="100">
        <v>0</v>
      </c>
      <c r="H217" s="91">
        <v>199</v>
      </c>
      <c r="I217" s="91"/>
      <c r="J217" s="91"/>
      <c r="K217" s="91">
        <v>1</v>
      </c>
      <c r="L217" s="93" t="s">
        <v>5323</v>
      </c>
      <c r="M217" s="101" t="s">
        <v>5324</v>
      </c>
      <c r="N217" s="92"/>
      <c r="O217" s="92"/>
      <c r="P217" s="92"/>
      <c r="Q217" s="92"/>
      <c r="R217" s="92"/>
      <c r="S217" s="92"/>
    </row>
    <row r="218" spans="2:19" s="83" customFormat="1" ht="15" customHeight="1">
      <c r="B218" s="122" t="s">
        <v>5325</v>
      </c>
      <c r="C218" s="135" t="s">
        <v>5326</v>
      </c>
      <c r="D218" s="148">
        <v>0</v>
      </c>
      <c r="E218" s="142">
        <v>0</v>
      </c>
      <c r="F218" s="100">
        <v>0</v>
      </c>
      <c r="H218" s="91">
        <v>200</v>
      </c>
      <c r="I218" s="91"/>
      <c r="J218" s="91"/>
      <c r="K218" s="91">
        <v>1</v>
      </c>
      <c r="L218" s="93" t="s">
        <v>5325</v>
      </c>
      <c r="M218" s="101" t="s">
        <v>5326</v>
      </c>
      <c r="N218" s="92"/>
      <c r="O218" s="92"/>
      <c r="P218" s="92"/>
      <c r="Q218" s="92"/>
      <c r="R218" s="92"/>
      <c r="S218" s="92"/>
    </row>
    <row r="219" spans="2:19" s="83" customFormat="1" ht="15" customHeight="1">
      <c r="B219" s="122" t="s">
        <v>5327</v>
      </c>
      <c r="C219" s="135" t="s">
        <v>5328</v>
      </c>
      <c r="D219" s="148">
        <v>0</v>
      </c>
      <c r="E219" s="142">
        <v>0</v>
      </c>
      <c r="F219" s="100">
        <v>0</v>
      </c>
      <c r="H219" s="91">
        <v>201</v>
      </c>
      <c r="I219" s="91"/>
      <c r="J219" s="91"/>
      <c r="K219" s="91">
        <v>1</v>
      </c>
      <c r="L219" s="93" t="s">
        <v>5327</v>
      </c>
      <c r="M219" s="101" t="s">
        <v>5328</v>
      </c>
      <c r="N219" s="92"/>
      <c r="O219" s="92"/>
      <c r="P219" s="92"/>
      <c r="Q219" s="92"/>
      <c r="R219" s="92"/>
      <c r="S219" s="92"/>
    </row>
    <row r="220" spans="2:19" s="83" customFormat="1" ht="15" customHeight="1">
      <c r="B220" s="122" t="s">
        <v>5329</v>
      </c>
      <c r="C220" s="135" t="s">
        <v>5330</v>
      </c>
      <c r="D220" s="148">
        <v>0</v>
      </c>
      <c r="E220" s="142">
        <v>0</v>
      </c>
      <c r="F220" s="100">
        <v>0</v>
      </c>
      <c r="H220" s="91">
        <v>202</v>
      </c>
      <c r="I220" s="91"/>
      <c r="J220" s="91"/>
      <c r="K220" s="91">
        <v>1</v>
      </c>
      <c r="L220" s="93" t="s">
        <v>5329</v>
      </c>
      <c r="M220" s="101" t="s">
        <v>5330</v>
      </c>
      <c r="N220" s="92"/>
      <c r="O220" s="92"/>
      <c r="P220" s="92"/>
      <c r="Q220" s="92"/>
      <c r="R220" s="92"/>
      <c r="S220" s="92"/>
    </row>
    <row r="221" spans="2:19" s="83" customFormat="1" ht="15" customHeight="1">
      <c r="B221" s="122" t="s">
        <v>5331</v>
      </c>
      <c r="C221" s="135" t="s">
        <v>5332</v>
      </c>
      <c r="D221" s="148">
        <v>658.51264300000003</v>
      </c>
      <c r="E221" s="142">
        <v>0</v>
      </c>
      <c r="F221" s="100">
        <v>658.51264300000003</v>
      </c>
      <c r="H221" s="91">
        <v>203</v>
      </c>
      <c r="I221" s="91"/>
      <c r="J221" s="91"/>
      <c r="K221" s="91">
        <v>1</v>
      </c>
      <c r="L221" s="93" t="s">
        <v>5331</v>
      </c>
      <c r="M221" s="101" t="s">
        <v>5332</v>
      </c>
      <c r="N221" s="92"/>
      <c r="O221" s="92"/>
      <c r="P221" s="92"/>
      <c r="Q221" s="92"/>
      <c r="R221" s="92"/>
      <c r="S221" s="92"/>
    </row>
    <row r="222" spans="2:19" s="83" customFormat="1" ht="15" customHeight="1">
      <c r="B222" s="122" t="s">
        <v>5333</v>
      </c>
      <c r="C222" s="135" t="s">
        <v>5334</v>
      </c>
      <c r="D222" s="148">
        <v>0</v>
      </c>
      <c r="E222" s="142">
        <v>0</v>
      </c>
      <c r="F222" s="100">
        <v>0</v>
      </c>
      <c r="H222" s="91">
        <v>204</v>
      </c>
      <c r="I222" s="91"/>
      <c r="J222" s="91"/>
      <c r="K222" s="91">
        <v>1</v>
      </c>
      <c r="L222" s="93" t="s">
        <v>5333</v>
      </c>
      <c r="M222" s="101" t="s">
        <v>5334</v>
      </c>
      <c r="N222" s="92"/>
      <c r="O222" s="92"/>
      <c r="P222" s="92"/>
      <c r="Q222" s="92"/>
      <c r="R222" s="92"/>
      <c r="S222" s="92"/>
    </row>
    <row r="223" spans="2:19" s="83" customFormat="1" ht="15" customHeight="1">
      <c r="B223" s="122" t="s">
        <v>5335</v>
      </c>
      <c r="C223" s="135" t="s">
        <v>5336</v>
      </c>
      <c r="D223" s="148">
        <v>0</v>
      </c>
      <c r="E223" s="142">
        <v>0</v>
      </c>
      <c r="F223" s="100">
        <v>0</v>
      </c>
      <c r="H223" s="91">
        <v>205</v>
      </c>
      <c r="I223" s="91"/>
      <c r="J223" s="91"/>
      <c r="K223" s="91">
        <v>1</v>
      </c>
      <c r="L223" s="93" t="s">
        <v>5335</v>
      </c>
      <c r="M223" s="101" t="s">
        <v>5336</v>
      </c>
      <c r="N223" s="92"/>
      <c r="O223" s="92"/>
      <c r="P223" s="92"/>
      <c r="Q223" s="92"/>
      <c r="R223" s="92"/>
      <c r="S223" s="92"/>
    </row>
    <row r="224" spans="2:19" s="83" customFormat="1" ht="15" customHeight="1">
      <c r="B224" s="122" t="s">
        <v>5337</v>
      </c>
      <c r="C224" s="135" t="s">
        <v>5338</v>
      </c>
      <c r="D224" s="148">
        <v>0</v>
      </c>
      <c r="E224" s="142">
        <v>0</v>
      </c>
      <c r="F224" s="100">
        <v>0</v>
      </c>
      <c r="H224" s="91">
        <v>206</v>
      </c>
      <c r="I224" s="91"/>
      <c r="J224" s="91"/>
      <c r="K224" s="91">
        <v>1</v>
      </c>
      <c r="L224" s="93" t="s">
        <v>5337</v>
      </c>
      <c r="M224" s="101" t="s">
        <v>5338</v>
      </c>
      <c r="N224" s="92"/>
      <c r="O224" s="92"/>
      <c r="P224" s="92"/>
      <c r="Q224" s="92"/>
      <c r="R224" s="92"/>
      <c r="S224" s="92"/>
    </row>
    <row r="225" spans="2:19" s="83" customFormat="1" ht="15" customHeight="1">
      <c r="B225" s="122" t="s">
        <v>5339</v>
      </c>
      <c r="C225" s="135" t="s">
        <v>5340</v>
      </c>
      <c r="D225" s="148">
        <v>0</v>
      </c>
      <c r="E225" s="142">
        <v>0</v>
      </c>
      <c r="F225" s="100">
        <v>0</v>
      </c>
      <c r="H225" s="91">
        <v>207</v>
      </c>
      <c r="I225" s="91"/>
      <c r="J225" s="91"/>
      <c r="K225" s="91">
        <v>1</v>
      </c>
      <c r="L225" s="93" t="s">
        <v>5339</v>
      </c>
      <c r="M225" s="101" t="s">
        <v>5340</v>
      </c>
      <c r="N225" s="92"/>
      <c r="O225" s="92"/>
      <c r="P225" s="92"/>
      <c r="Q225" s="92"/>
      <c r="R225" s="92"/>
      <c r="S225" s="92"/>
    </row>
    <row r="226" spans="2:19" s="83" customFormat="1" ht="15" customHeight="1">
      <c r="B226" s="122" t="s">
        <v>5341</v>
      </c>
      <c r="C226" s="135" t="s">
        <v>5342</v>
      </c>
      <c r="D226" s="148">
        <v>0</v>
      </c>
      <c r="E226" s="142">
        <v>0</v>
      </c>
      <c r="F226" s="100">
        <v>0</v>
      </c>
      <c r="H226" s="91">
        <v>208</v>
      </c>
      <c r="I226" s="91"/>
      <c r="J226" s="91"/>
      <c r="K226" s="91">
        <v>1</v>
      </c>
      <c r="L226" s="93" t="s">
        <v>5341</v>
      </c>
      <c r="M226" s="101" t="s">
        <v>5342</v>
      </c>
      <c r="N226" s="92"/>
      <c r="O226" s="92"/>
      <c r="P226" s="92"/>
      <c r="Q226" s="92"/>
      <c r="R226" s="92"/>
      <c r="S226" s="92"/>
    </row>
    <row r="227" spans="2:19" s="83" customFormat="1" ht="15" customHeight="1">
      <c r="B227" s="122" t="s">
        <v>5343</v>
      </c>
      <c r="C227" s="135" t="s">
        <v>5344</v>
      </c>
      <c r="D227" s="148">
        <v>658.51264300000003</v>
      </c>
      <c r="E227" s="142">
        <v>0</v>
      </c>
      <c r="F227" s="100">
        <v>658.51264300000003</v>
      </c>
      <c r="H227" s="91">
        <v>209</v>
      </c>
      <c r="I227" s="91"/>
      <c r="J227" s="91"/>
      <c r="K227" s="91">
        <v>1</v>
      </c>
      <c r="L227" s="93" t="s">
        <v>5343</v>
      </c>
      <c r="M227" s="101" t="s">
        <v>5344</v>
      </c>
      <c r="N227" s="92"/>
      <c r="O227" s="92"/>
      <c r="P227" s="92"/>
      <c r="Q227" s="92"/>
      <c r="R227" s="92"/>
      <c r="S227" s="92"/>
    </row>
    <row r="228" spans="2:19" s="83" customFormat="1" ht="15" customHeight="1">
      <c r="B228" s="122" t="s">
        <v>5345</v>
      </c>
      <c r="C228" s="135" t="s">
        <v>5336</v>
      </c>
      <c r="D228" s="148">
        <v>0</v>
      </c>
      <c r="E228" s="142">
        <v>0</v>
      </c>
      <c r="F228" s="100">
        <v>0</v>
      </c>
      <c r="H228" s="91">
        <v>210</v>
      </c>
      <c r="I228" s="91"/>
      <c r="J228" s="91"/>
      <c r="K228" s="91">
        <v>1</v>
      </c>
      <c r="L228" s="93" t="s">
        <v>5345</v>
      </c>
      <c r="M228" s="101" t="s">
        <v>5336</v>
      </c>
      <c r="N228" s="92"/>
      <c r="O228" s="92"/>
      <c r="P228" s="92"/>
      <c r="Q228" s="92"/>
      <c r="R228" s="92"/>
      <c r="S228" s="92"/>
    </row>
    <row r="229" spans="2:19" s="83" customFormat="1" ht="15" customHeight="1">
      <c r="B229" s="122" t="s">
        <v>5346</v>
      </c>
      <c r="C229" s="135" t="s">
        <v>5338</v>
      </c>
      <c r="D229" s="148">
        <v>0</v>
      </c>
      <c r="E229" s="142">
        <v>0</v>
      </c>
      <c r="F229" s="100">
        <v>0</v>
      </c>
      <c r="H229" s="91">
        <v>211</v>
      </c>
      <c r="I229" s="91"/>
      <c r="J229" s="91"/>
      <c r="K229" s="91">
        <v>1</v>
      </c>
      <c r="L229" s="93" t="s">
        <v>5346</v>
      </c>
      <c r="M229" s="101" t="s">
        <v>5338</v>
      </c>
      <c r="N229" s="92"/>
      <c r="O229" s="92"/>
      <c r="P229" s="92"/>
      <c r="Q229" s="92"/>
      <c r="R229" s="92"/>
      <c r="S229" s="92"/>
    </row>
    <row r="230" spans="2:19" s="83" customFormat="1" ht="15" customHeight="1">
      <c r="B230" s="122" t="s">
        <v>5347</v>
      </c>
      <c r="C230" s="135" t="s">
        <v>5340</v>
      </c>
      <c r="D230" s="148">
        <v>658.51264300000003</v>
      </c>
      <c r="E230" s="142">
        <v>0</v>
      </c>
      <c r="F230" s="100">
        <v>658.51264300000003</v>
      </c>
      <c r="H230" s="91">
        <v>212</v>
      </c>
      <c r="I230" s="91"/>
      <c r="J230" s="91"/>
      <c r="K230" s="91">
        <v>1</v>
      </c>
      <c r="L230" s="93" t="s">
        <v>5347</v>
      </c>
      <c r="M230" s="101" t="s">
        <v>5340</v>
      </c>
      <c r="N230" s="92"/>
      <c r="O230" s="92"/>
      <c r="P230" s="92"/>
      <c r="Q230" s="92"/>
      <c r="R230" s="92"/>
      <c r="S230" s="92"/>
    </row>
    <row r="231" spans="2:19" s="83" customFormat="1" ht="15" customHeight="1">
      <c r="B231" s="122" t="s">
        <v>5348</v>
      </c>
      <c r="C231" s="135" t="s">
        <v>5342</v>
      </c>
      <c r="D231" s="148">
        <v>0</v>
      </c>
      <c r="E231" s="142">
        <v>0</v>
      </c>
      <c r="F231" s="100">
        <v>0</v>
      </c>
      <c r="H231" s="91">
        <v>213</v>
      </c>
      <c r="I231" s="91"/>
      <c r="J231" s="91"/>
      <c r="K231" s="91">
        <v>1</v>
      </c>
      <c r="L231" s="93" t="s">
        <v>5348</v>
      </c>
      <c r="M231" s="101" t="s">
        <v>5342</v>
      </c>
      <c r="N231" s="92"/>
      <c r="O231" s="92"/>
      <c r="P231" s="92"/>
      <c r="Q231" s="92"/>
      <c r="R231" s="92"/>
      <c r="S231" s="92"/>
    </row>
    <row r="232" spans="2:19" s="83" customFormat="1" ht="15" customHeight="1">
      <c r="B232" s="122" t="s">
        <v>5349</v>
      </c>
      <c r="C232" s="135" t="s">
        <v>5350</v>
      </c>
      <c r="D232" s="148">
        <v>0</v>
      </c>
      <c r="E232" s="142">
        <v>0</v>
      </c>
      <c r="F232" s="100">
        <v>0</v>
      </c>
      <c r="H232" s="91">
        <v>214</v>
      </c>
      <c r="I232" s="91"/>
      <c r="J232" s="91"/>
      <c r="K232" s="91">
        <v>1</v>
      </c>
      <c r="L232" s="93" t="s">
        <v>5349</v>
      </c>
      <c r="M232" s="101" t="s">
        <v>5350</v>
      </c>
      <c r="N232" s="92"/>
      <c r="O232" s="92"/>
      <c r="P232" s="92"/>
      <c r="Q232" s="92"/>
      <c r="R232" s="92"/>
      <c r="S232" s="92"/>
    </row>
    <row r="233" spans="2:19" s="83" customFormat="1" ht="15" customHeight="1">
      <c r="B233" s="122" t="s">
        <v>5351</v>
      </c>
      <c r="C233" s="135" t="s">
        <v>5352</v>
      </c>
      <c r="D233" s="148">
        <v>0</v>
      </c>
      <c r="E233" s="142">
        <v>0</v>
      </c>
      <c r="F233" s="100">
        <v>0</v>
      </c>
      <c r="H233" s="91">
        <v>215</v>
      </c>
      <c r="I233" s="91"/>
      <c r="J233" s="91"/>
      <c r="K233" s="91">
        <v>1</v>
      </c>
      <c r="L233" s="93" t="s">
        <v>5351</v>
      </c>
      <c r="M233" s="101" t="s">
        <v>5352</v>
      </c>
      <c r="N233" s="92"/>
      <c r="O233" s="92"/>
      <c r="P233" s="92"/>
      <c r="Q233" s="92"/>
      <c r="R233" s="92"/>
      <c r="S233" s="92"/>
    </row>
    <row r="234" spans="2:19" s="83" customFormat="1" ht="15" customHeight="1">
      <c r="B234" s="122" t="s">
        <v>5353</v>
      </c>
      <c r="C234" s="135" t="s">
        <v>5338</v>
      </c>
      <c r="D234" s="148">
        <v>0</v>
      </c>
      <c r="E234" s="142">
        <v>0</v>
      </c>
      <c r="F234" s="100">
        <v>0</v>
      </c>
      <c r="H234" s="91">
        <v>216</v>
      </c>
      <c r="I234" s="91"/>
      <c r="J234" s="91"/>
      <c r="K234" s="91">
        <v>1</v>
      </c>
      <c r="L234" s="93" t="s">
        <v>5353</v>
      </c>
      <c r="M234" s="101" t="s">
        <v>5338</v>
      </c>
      <c r="N234" s="92"/>
      <c r="O234" s="92"/>
      <c r="P234" s="92"/>
      <c r="Q234" s="92"/>
      <c r="R234" s="92"/>
      <c r="S234" s="92"/>
    </row>
    <row r="235" spans="2:19" s="83" customFormat="1" ht="15" customHeight="1">
      <c r="B235" s="122" t="s">
        <v>5354</v>
      </c>
      <c r="C235" s="135" t="s">
        <v>5355</v>
      </c>
      <c r="D235" s="148">
        <v>0</v>
      </c>
      <c r="E235" s="142">
        <v>0</v>
      </c>
      <c r="F235" s="100">
        <v>0</v>
      </c>
      <c r="H235" s="91">
        <v>217</v>
      </c>
      <c r="I235" s="91"/>
      <c r="J235" s="91"/>
      <c r="K235" s="91">
        <v>1</v>
      </c>
      <c r="L235" s="93" t="s">
        <v>5354</v>
      </c>
      <c r="M235" s="101" t="s">
        <v>5355</v>
      </c>
      <c r="N235" s="92"/>
      <c r="O235" s="92"/>
      <c r="P235" s="92"/>
      <c r="Q235" s="92"/>
      <c r="R235" s="92"/>
      <c r="S235" s="92"/>
    </row>
    <row r="236" spans="2:19" s="83" customFormat="1" ht="15" customHeight="1">
      <c r="B236" s="122" t="s">
        <v>5356</v>
      </c>
      <c r="C236" s="135" t="s">
        <v>5357</v>
      </c>
      <c r="D236" s="148">
        <v>0</v>
      </c>
      <c r="E236" s="142">
        <v>0</v>
      </c>
      <c r="F236" s="100">
        <v>0</v>
      </c>
      <c r="H236" s="91">
        <v>218</v>
      </c>
      <c r="I236" s="91"/>
      <c r="J236" s="91"/>
      <c r="K236" s="91">
        <v>1</v>
      </c>
      <c r="L236" s="93" t="s">
        <v>5356</v>
      </c>
      <c r="M236" s="101" t="s">
        <v>5357</v>
      </c>
      <c r="N236" s="92"/>
      <c r="O236" s="92"/>
      <c r="P236" s="92"/>
      <c r="Q236" s="92"/>
      <c r="R236" s="92"/>
      <c r="S236" s="92"/>
    </row>
    <row r="237" spans="2:19" s="83" customFormat="1" ht="15" customHeight="1">
      <c r="B237" s="122" t="s">
        <v>5358</v>
      </c>
      <c r="C237" s="135" t="s">
        <v>5359</v>
      </c>
      <c r="D237" s="148">
        <v>0</v>
      </c>
      <c r="E237" s="142">
        <v>0</v>
      </c>
      <c r="F237" s="100">
        <v>0</v>
      </c>
      <c r="H237" s="91">
        <v>219</v>
      </c>
      <c r="I237" s="91"/>
      <c r="J237" s="91"/>
      <c r="K237" s="91">
        <v>1</v>
      </c>
      <c r="L237" s="93" t="s">
        <v>5358</v>
      </c>
      <c r="M237" s="101" t="s">
        <v>5359</v>
      </c>
      <c r="N237" s="92"/>
      <c r="O237" s="92"/>
      <c r="P237" s="92"/>
      <c r="Q237" s="92"/>
      <c r="R237" s="92"/>
      <c r="S237" s="92"/>
    </row>
    <row r="238" spans="2:19" s="83" customFormat="1" ht="15" customHeight="1">
      <c r="B238" s="122" t="s">
        <v>5360</v>
      </c>
      <c r="C238" s="135" t="s">
        <v>5361</v>
      </c>
      <c r="D238" s="148">
        <v>1.79775</v>
      </c>
      <c r="E238" s="142">
        <v>0</v>
      </c>
      <c r="F238" s="100">
        <v>1.79775</v>
      </c>
      <c r="H238" s="91">
        <v>220</v>
      </c>
      <c r="I238" s="91"/>
      <c r="J238" s="91"/>
      <c r="K238" s="91">
        <v>1</v>
      </c>
      <c r="L238" s="93" t="s">
        <v>5360</v>
      </c>
      <c r="M238" s="101" t="s">
        <v>5361</v>
      </c>
      <c r="N238" s="92"/>
      <c r="O238" s="92"/>
      <c r="P238" s="92"/>
      <c r="Q238" s="92"/>
      <c r="R238" s="92"/>
      <c r="S238" s="92"/>
    </row>
    <row r="239" spans="2:19" s="83" customFormat="1" ht="15" customHeight="1">
      <c r="B239" s="122" t="s">
        <v>5362</v>
      </c>
      <c r="C239" s="135" t="s">
        <v>5363</v>
      </c>
      <c r="D239" s="148">
        <v>1.79775</v>
      </c>
      <c r="E239" s="142">
        <v>0</v>
      </c>
      <c r="F239" s="100">
        <v>1.79775</v>
      </c>
      <c r="H239" s="91">
        <v>221</v>
      </c>
      <c r="I239" s="91"/>
      <c r="J239" s="91"/>
      <c r="K239" s="91">
        <v>1</v>
      </c>
      <c r="L239" s="93" t="s">
        <v>5362</v>
      </c>
      <c r="M239" s="101" t="s">
        <v>5363</v>
      </c>
      <c r="N239" s="92"/>
      <c r="O239" s="92"/>
      <c r="P239" s="92"/>
      <c r="Q239" s="92"/>
      <c r="R239" s="92"/>
      <c r="S239" s="92"/>
    </row>
    <row r="240" spans="2:19" s="83" customFormat="1" ht="15" customHeight="1">
      <c r="B240" s="122" t="s">
        <v>5364</v>
      </c>
      <c r="C240" s="135" t="s">
        <v>5365</v>
      </c>
      <c r="D240" s="148">
        <v>1.79775</v>
      </c>
      <c r="E240" s="142">
        <v>0</v>
      </c>
      <c r="F240" s="100">
        <v>1.79775</v>
      </c>
      <c r="H240" s="91">
        <v>222</v>
      </c>
      <c r="I240" s="91"/>
      <c r="J240" s="91"/>
      <c r="K240" s="91">
        <v>1</v>
      </c>
      <c r="L240" s="93" t="s">
        <v>5364</v>
      </c>
      <c r="M240" s="101" t="s">
        <v>5365</v>
      </c>
      <c r="N240" s="92"/>
      <c r="O240" s="92"/>
      <c r="P240" s="92"/>
      <c r="Q240" s="92"/>
      <c r="R240" s="92"/>
      <c r="S240" s="92"/>
    </row>
    <row r="241" spans="2:19" s="83" customFormat="1" ht="15" customHeight="1">
      <c r="B241" s="122" t="s">
        <v>5366</v>
      </c>
      <c r="C241" s="135" t="s">
        <v>5367</v>
      </c>
      <c r="D241" s="148">
        <v>0</v>
      </c>
      <c r="E241" s="142">
        <v>0</v>
      </c>
      <c r="F241" s="100">
        <v>0</v>
      </c>
      <c r="H241" s="91">
        <v>223</v>
      </c>
      <c r="I241" s="91"/>
      <c r="J241" s="91"/>
      <c r="K241" s="91">
        <v>1</v>
      </c>
      <c r="L241" s="93" t="s">
        <v>5366</v>
      </c>
      <c r="M241" s="101" t="s">
        <v>5367</v>
      </c>
      <c r="N241" s="92"/>
      <c r="O241" s="92"/>
      <c r="P241" s="92"/>
      <c r="Q241" s="92"/>
      <c r="R241" s="92"/>
      <c r="S241" s="92"/>
    </row>
    <row r="242" spans="2:19" s="83" customFormat="1" ht="15" customHeight="1">
      <c r="B242" s="122" t="s">
        <v>5368</v>
      </c>
      <c r="C242" s="135" t="s">
        <v>5369</v>
      </c>
      <c r="D242" s="148">
        <v>0</v>
      </c>
      <c r="E242" s="142">
        <v>0</v>
      </c>
      <c r="F242" s="100">
        <v>0</v>
      </c>
      <c r="H242" s="91">
        <v>224</v>
      </c>
      <c r="I242" s="91"/>
      <c r="J242" s="91"/>
      <c r="K242" s="91">
        <v>1</v>
      </c>
      <c r="L242" s="93" t="s">
        <v>5368</v>
      </c>
      <c r="M242" s="101" t="s">
        <v>5369</v>
      </c>
      <c r="N242" s="92"/>
      <c r="O242" s="92"/>
      <c r="P242" s="92"/>
      <c r="Q242" s="92"/>
      <c r="R242" s="92"/>
      <c r="S242" s="92"/>
    </row>
    <row r="243" spans="2:19" s="83" customFormat="1" ht="15" customHeight="1">
      <c r="B243" s="122" t="s">
        <v>5370</v>
      </c>
      <c r="C243" s="135" t="s">
        <v>5371</v>
      </c>
      <c r="D243" s="148">
        <v>0</v>
      </c>
      <c r="E243" s="142">
        <v>0</v>
      </c>
      <c r="F243" s="100">
        <v>0</v>
      </c>
      <c r="H243" s="91">
        <v>225</v>
      </c>
      <c r="I243" s="91"/>
      <c r="J243" s="91"/>
      <c r="K243" s="91">
        <v>1</v>
      </c>
      <c r="L243" s="93" t="s">
        <v>5370</v>
      </c>
      <c r="M243" s="101" t="s">
        <v>5371</v>
      </c>
      <c r="N243" s="92"/>
      <c r="O243" s="92"/>
      <c r="P243" s="92"/>
      <c r="Q243" s="92"/>
      <c r="R243" s="92"/>
      <c r="S243" s="92"/>
    </row>
    <row r="244" spans="2:19" s="83" customFormat="1" ht="15" customHeight="1">
      <c r="B244" s="122" t="s">
        <v>5372</v>
      </c>
      <c r="C244" s="135" t="s">
        <v>5373</v>
      </c>
      <c r="D244" s="148">
        <v>0</v>
      </c>
      <c r="E244" s="142">
        <v>0</v>
      </c>
      <c r="F244" s="100">
        <v>0</v>
      </c>
      <c r="H244" s="91">
        <v>226</v>
      </c>
      <c r="I244" s="91"/>
      <c r="J244" s="91"/>
      <c r="K244" s="91">
        <v>1</v>
      </c>
      <c r="L244" s="93" t="s">
        <v>5372</v>
      </c>
      <c r="M244" s="101" t="s">
        <v>5373</v>
      </c>
      <c r="N244" s="92"/>
      <c r="O244" s="92"/>
      <c r="P244" s="92"/>
      <c r="Q244" s="92"/>
      <c r="R244" s="92"/>
      <c r="S244" s="92"/>
    </row>
    <row r="245" spans="2:19" s="83" customFormat="1" ht="15" customHeight="1">
      <c r="B245" s="122" t="s">
        <v>5374</v>
      </c>
      <c r="C245" s="135" t="s">
        <v>5375</v>
      </c>
      <c r="D245" s="148">
        <v>0</v>
      </c>
      <c r="E245" s="142">
        <v>0</v>
      </c>
      <c r="F245" s="100">
        <v>0</v>
      </c>
      <c r="H245" s="91">
        <v>227</v>
      </c>
      <c r="I245" s="91"/>
      <c r="J245" s="91"/>
      <c r="K245" s="91">
        <v>1</v>
      </c>
      <c r="L245" s="93" t="s">
        <v>5374</v>
      </c>
      <c r="M245" s="101" t="s">
        <v>5375</v>
      </c>
      <c r="N245" s="92"/>
      <c r="O245" s="92"/>
      <c r="P245" s="92"/>
      <c r="Q245" s="92"/>
      <c r="R245" s="92"/>
      <c r="S245" s="92"/>
    </row>
    <row r="246" spans="2:19" s="83" customFormat="1" ht="15" customHeight="1">
      <c r="B246" s="122" t="s">
        <v>5376</v>
      </c>
      <c r="C246" s="135" t="s">
        <v>5377</v>
      </c>
      <c r="D246" s="148">
        <v>0</v>
      </c>
      <c r="E246" s="142">
        <v>0</v>
      </c>
      <c r="F246" s="100">
        <v>0</v>
      </c>
      <c r="H246" s="91">
        <v>228</v>
      </c>
      <c r="I246" s="91"/>
      <c r="J246" s="91"/>
      <c r="K246" s="91">
        <v>1</v>
      </c>
      <c r="L246" s="93" t="s">
        <v>5376</v>
      </c>
      <c r="M246" s="101" t="s">
        <v>5377</v>
      </c>
      <c r="N246" s="92"/>
      <c r="O246" s="92"/>
      <c r="P246" s="92"/>
      <c r="Q246" s="92"/>
      <c r="R246" s="92"/>
      <c r="S246" s="92"/>
    </row>
    <row r="247" spans="2:19" s="83" customFormat="1" ht="15" customHeight="1">
      <c r="B247" s="122" t="s">
        <v>5378</v>
      </c>
      <c r="C247" s="135" t="s">
        <v>5379</v>
      </c>
      <c r="D247" s="148">
        <v>0</v>
      </c>
      <c r="E247" s="142">
        <v>0</v>
      </c>
      <c r="F247" s="100">
        <v>0</v>
      </c>
      <c r="H247" s="91">
        <v>229</v>
      </c>
      <c r="I247" s="91"/>
      <c r="J247" s="91"/>
      <c r="K247" s="91">
        <v>1</v>
      </c>
      <c r="L247" s="93" t="s">
        <v>5378</v>
      </c>
      <c r="M247" s="101" t="s">
        <v>5379</v>
      </c>
      <c r="N247" s="92"/>
      <c r="O247" s="92"/>
      <c r="P247" s="92"/>
      <c r="Q247" s="92"/>
      <c r="R247" s="92"/>
      <c r="S247" s="92"/>
    </row>
    <row r="248" spans="2:19" s="83" customFormat="1" ht="15" customHeight="1">
      <c r="B248" s="122" t="s">
        <v>5380</v>
      </c>
      <c r="C248" s="135" t="s">
        <v>5381</v>
      </c>
      <c r="D248" s="148">
        <v>0</v>
      </c>
      <c r="E248" s="142">
        <v>0</v>
      </c>
      <c r="F248" s="100">
        <v>0</v>
      </c>
      <c r="H248" s="91">
        <v>230</v>
      </c>
      <c r="I248" s="91"/>
      <c r="J248" s="91"/>
      <c r="K248" s="91">
        <v>1</v>
      </c>
      <c r="L248" s="93" t="s">
        <v>5380</v>
      </c>
      <c r="M248" s="101" t="s">
        <v>5381</v>
      </c>
      <c r="N248" s="92"/>
      <c r="O248" s="92"/>
      <c r="P248" s="92"/>
      <c r="Q248" s="92"/>
      <c r="R248" s="92"/>
      <c r="S248" s="92"/>
    </row>
    <row r="249" spans="2:19" s="83" customFormat="1" ht="15" customHeight="1">
      <c r="B249" s="122" t="s">
        <v>5382</v>
      </c>
      <c r="C249" s="135" t="s">
        <v>5383</v>
      </c>
      <c r="D249" s="148">
        <v>0</v>
      </c>
      <c r="E249" s="142">
        <v>0</v>
      </c>
      <c r="F249" s="100">
        <v>0</v>
      </c>
      <c r="H249" s="91">
        <v>231</v>
      </c>
      <c r="I249" s="91"/>
      <c r="J249" s="91"/>
      <c r="K249" s="91">
        <v>1</v>
      </c>
      <c r="L249" s="93" t="s">
        <v>5382</v>
      </c>
      <c r="M249" s="101" t="s">
        <v>5383</v>
      </c>
      <c r="N249" s="92"/>
      <c r="O249" s="92"/>
      <c r="P249" s="92"/>
      <c r="Q249" s="92"/>
      <c r="R249" s="92"/>
      <c r="S249" s="92"/>
    </row>
    <row r="250" spans="2:19" s="83" customFormat="1" ht="15" customHeight="1">
      <c r="B250" s="122" t="s">
        <v>5384</v>
      </c>
      <c r="C250" s="135" t="s">
        <v>5385</v>
      </c>
      <c r="D250" s="148">
        <v>0</v>
      </c>
      <c r="E250" s="142">
        <v>0</v>
      </c>
      <c r="F250" s="100">
        <v>0</v>
      </c>
      <c r="H250" s="91">
        <v>232</v>
      </c>
      <c r="I250" s="91"/>
      <c r="J250" s="91"/>
      <c r="K250" s="91">
        <v>1</v>
      </c>
      <c r="L250" s="93" t="s">
        <v>5384</v>
      </c>
      <c r="M250" s="101" t="s">
        <v>5385</v>
      </c>
      <c r="N250" s="92"/>
      <c r="O250" s="92"/>
      <c r="P250" s="92"/>
      <c r="Q250" s="92"/>
      <c r="R250" s="92"/>
      <c r="S250" s="92"/>
    </row>
    <row r="251" spans="2:19" s="83" customFormat="1" ht="15" customHeight="1">
      <c r="B251" s="122" t="s">
        <v>5386</v>
      </c>
      <c r="C251" s="135" t="s">
        <v>5387</v>
      </c>
      <c r="D251" s="148">
        <v>0</v>
      </c>
      <c r="E251" s="142">
        <v>0</v>
      </c>
      <c r="F251" s="100">
        <v>0</v>
      </c>
      <c r="H251" s="91">
        <v>233</v>
      </c>
      <c r="I251" s="91"/>
      <c r="J251" s="91"/>
      <c r="K251" s="91">
        <v>1</v>
      </c>
      <c r="L251" s="93" t="s">
        <v>5386</v>
      </c>
      <c r="M251" s="101" t="s">
        <v>5387</v>
      </c>
      <c r="N251" s="92"/>
      <c r="O251" s="92"/>
      <c r="P251" s="92"/>
      <c r="Q251" s="92"/>
      <c r="R251" s="92"/>
      <c r="S251" s="92"/>
    </row>
    <row r="252" spans="2:19" s="83" customFormat="1" ht="15" customHeight="1">
      <c r="B252" s="149" t="s">
        <v>5388</v>
      </c>
      <c r="C252" s="137" t="s">
        <v>5389</v>
      </c>
      <c r="D252" s="150">
        <v>0</v>
      </c>
      <c r="E252" s="143">
        <v>0</v>
      </c>
      <c r="F252" s="103">
        <v>0</v>
      </c>
      <c r="H252" s="91">
        <v>234</v>
      </c>
      <c r="I252" s="91"/>
      <c r="J252" s="91"/>
      <c r="K252" s="91">
        <v>1</v>
      </c>
      <c r="L252" s="93" t="s">
        <v>5388</v>
      </c>
      <c r="M252" s="101" t="s">
        <v>5389</v>
      </c>
      <c r="N252" s="92"/>
      <c r="O252" s="92"/>
      <c r="P252" s="92"/>
      <c r="Q252" s="92"/>
      <c r="R252" s="92"/>
      <c r="S252" s="92"/>
    </row>
    <row r="253" spans="2:19" s="83" customFormat="1" ht="15" customHeight="1">
      <c r="B253" s="128" t="s">
        <v>5390</v>
      </c>
      <c r="C253" s="138" t="s">
        <v>5391</v>
      </c>
      <c r="D253" s="151">
        <v>74.972142000000005</v>
      </c>
      <c r="E253" s="144">
        <v>0</v>
      </c>
      <c r="F253" s="105">
        <v>74.972142000000005</v>
      </c>
      <c r="H253" s="91">
        <v>235</v>
      </c>
      <c r="I253" s="91"/>
      <c r="J253" s="91"/>
      <c r="K253" s="91">
        <v>1</v>
      </c>
      <c r="L253" s="93" t="s">
        <v>5390</v>
      </c>
      <c r="M253" s="101" t="s">
        <v>5391</v>
      </c>
      <c r="N253" s="92"/>
      <c r="O253" s="92"/>
      <c r="P253" s="92"/>
      <c r="Q253" s="92"/>
      <c r="R253" s="92"/>
      <c r="S253" s="92"/>
    </row>
    <row r="254" spans="2:19" s="83" customFormat="1" ht="15" customHeight="1">
      <c r="B254" s="128" t="s">
        <v>5392</v>
      </c>
      <c r="C254" s="138" t="s">
        <v>5393</v>
      </c>
      <c r="D254" s="151">
        <v>74.972142000000005</v>
      </c>
      <c r="E254" s="144">
        <v>0</v>
      </c>
      <c r="F254" s="105">
        <v>74.972142000000005</v>
      </c>
      <c r="H254" s="91">
        <v>236</v>
      </c>
      <c r="I254" s="91"/>
      <c r="J254" s="91"/>
      <c r="K254" s="91">
        <v>1</v>
      </c>
      <c r="L254" s="93" t="s">
        <v>5392</v>
      </c>
      <c r="M254" s="101" t="s">
        <v>5393</v>
      </c>
      <c r="N254" s="92"/>
      <c r="O254" s="92"/>
      <c r="P254" s="92"/>
      <c r="Q254" s="92"/>
      <c r="R254" s="92"/>
      <c r="S254" s="92"/>
    </row>
    <row r="255" spans="2:19" s="83" customFormat="1" ht="15" customHeight="1">
      <c r="B255" s="128" t="s">
        <v>5394</v>
      </c>
      <c r="C255" s="138" t="s">
        <v>5395</v>
      </c>
      <c r="D255" s="151">
        <v>0</v>
      </c>
      <c r="E255" s="144">
        <v>0</v>
      </c>
      <c r="F255" s="105">
        <v>0</v>
      </c>
      <c r="H255" s="91">
        <v>237</v>
      </c>
      <c r="I255" s="91"/>
      <c r="J255" s="91"/>
      <c r="K255" s="91">
        <v>1</v>
      </c>
      <c r="L255" s="93" t="s">
        <v>5394</v>
      </c>
      <c r="M255" s="101" t="s">
        <v>5395</v>
      </c>
      <c r="N255" s="92"/>
      <c r="O255" s="92"/>
      <c r="P255" s="92"/>
      <c r="Q255" s="92"/>
      <c r="R255" s="92"/>
      <c r="S255" s="92"/>
    </row>
    <row r="256" spans="2:19" s="83" customFormat="1" ht="15" customHeight="1">
      <c r="B256" s="128" t="s">
        <v>5396</v>
      </c>
      <c r="C256" s="138" t="s">
        <v>5397</v>
      </c>
      <c r="D256" s="151">
        <v>733.09648700000002</v>
      </c>
      <c r="E256" s="144">
        <v>0</v>
      </c>
      <c r="F256" s="105">
        <v>733.09648700000002</v>
      </c>
      <c r="H256" s="91">
        <v>238</v>
      </c>
      <c r="I256" s="91"/>
      <c r="J256" s="91"/>
      <c r="K256" s="91">
        <v>1</v>
      </c>
      <c r="L256" s="93" t="s">
        <v>5396</v>
      </c>
      <c r="M256" s="101" t="s">
        <v>5397</v>
      </c>
      <c r="N256" s="92"/>
      <c r="O256" s="92"/>
      <c r="P256" s="92"/>
      <c r="Q256" s="92"/>
      <c r="R256" s="92"/>
      <c r="S256" s="92"/>
    </row>
    <row r="257" spans="2:19" s="83" customFormat="1" ht="15" customHeight="1">
      <c r="B257" s="119" t="s">
        <v>5398</v>
      </c>
      <c r="C257" s="139" t="s">
        <v>5399</v>
      </c>
      <c r="D257" s="152">
        <v>317.29618699999997</v>
      </c>
      <c r="E257" s="145">
        <v>0</v>
      </c>
      <c r="F257" s="104">
        <v>317.29618699999997</v>
      </c>
      <c r="H257" s="91">
        <v>239</v>
      </c>
      <c r="I257" s="91"/>
      <c r="J257" s="91"/>
      <c r="K257" s="91">
        <v>1</v>
      </c>
      <c r="L257" s="93" t="s">
        <v>5398</v>
      </c>
      <c r="M257" s="101" t="s">
        <v>5399</v>
      </c>
      <c r="N257" s="92"/>
      <c r="O257" s="92"/>
      <c r="P257" s="92"/>
      <c r="Q257" s="92"/>
      <c r="R257" s="92"/>
      <c r="S257" s="92"/>
    </row>
    <row r="258" spans="2:19" s="83" customFormat="1" ht="15" customHeight="1">
      <c r="B258" s="122" t="s">
        <v>5400</v>
      </c>
      <c r="C258" s="135" t="s">
        <v>5401</v>
      </c>
      <c r="D258" s="148">
        <v>89.667249999999996</v>
      </c>
      <c r="E258" s="142">
        <v>0</v>
      </c>
      <c r="F258" s="100">
        <v>89.667249999999996</v>
      </c>
      <c r="H258" s="91">
        <v>240</v>
      </c>
      <c r="I258" s="91"/>
      <c r="J258" s="91"/>
      <c r="K258" s="91">
        <v>1</v>
      </c>
      <c r="L258" s="93" t="s">
        <v>5400</v>
      </c>
      <c r="M258" s="101" t="s">
        <v>5401</v>
      </c>
      <c r="N258" s="92"/>
      <c r="O258" s="92"/>
      <c r="P258" s="92"/>
      <c r="Q258" s="92"/>
      <c r="R258" s="92"/>
      <c r="S258" s="92"/>
    </row>
    <row r="259" spans="2:19" s="83" customFormat="1" ht="15" customHeight="1">
      <c r="B259" s="122" t="s">
        <v>5402</v>
      </c>
      <c r="C259" s="135" t="s">
        <v>5403</v>
      </c>
      <c r="D259" s="148">
        <v>0</v>
      </c>
      <c r="E259" s="142">
        <v>0</v>
      </c>
      <c r="F259" s="100">
        <v>0</v>
      </c>
      <c r="H259" s="91">
        <v>241</v>
      </c>
      <c r="I259" s="91"/>
      <c r="J259" s="91"/>
      <c r="K259" s="91">
        <v>1</v>
      </c>
      <c r="L259" s="93" t="s">
        <v>5402</v>
      </c>
      <c r="M259" s="101" t="s">
        <v>5403</v>
      </c>
      <c r="N259" s="92"/>
      <c r="O259" s="92"/>
      <c r="P259" s="92"/>
      <c r="Q259" s="92"/>
      <c r="R259" s="92"/>
      <c r="S259" s="92"/>
    </row>
    <row r="260" spans="2:19" s="83" customFormat="1" ht="15" customHeight="1">
      <c r="B260" s="122" t="s">
        <v>5404</v>
      </c>
      <c r="C260" s="135" t="s">
        <v>5405</v>
      </c>
      <c r="D260" s="148">
        <v>44.904220000000002</v>
      </c>
      <c r="E260" s="142">
        <v>0</v>
      </c>
      <c r="F260" s="100">
        <v>44.904220000000002</v>
      </c>
      <c r="H260" s="91">
        <v>242</v>
      </c>
      <c r="I260" s="91"/>
      <c r="J260" s="91"/>
      <c r="K260" s="91">
        <v>1</v>
      </c>
      <c r="L260" s="93" t="s">
        <v>5404</v>
      </c>
      <c r="M260" s="101" t="s">
        <v>5405</v>
      </c>
      <c r="N260" s="92"/>
      <c r="O260" s="92"/>
      <c r="P260" s="92"/>
      <c r="Q260" s="92"/>
      <c r="R260" s="92"/>
      <c r="S260" s="92"/>
    </row>
    <row r="261" spans="2:19" s="83" customFormat="1" ht="15" customHeight="1">
      <c r="B261" s="122" t="s">
        <v>5406</v>
      </c>
      <c r="C261" s="135" t="s">
        <v>5407</v>
      </c>
      <c r="D261" s="148">
        <v>56.917299999999997</v>
      </c>
      <c r="E261" s="142">
        <v>0</v>
      </c>
      <c r="F261" s="100">
        <v>56.917299999999997</v>
      </c>
      <c r="H261" s="91">
        <v>243</v>
      </c>
      <c r="I261" s="91"/>
      <c r="J261" s="91"/>
      <c r="K261" s="91">
        <v>1</v>
      </c>
      <c r="L261" s="93" t="s">
        <v>5406</v>
      </c>
      <c r="M261" s="101" t="s">
        <v>5407</v>
      </c>
      <c r="N261" s="92"/>
      <c r="O261" s="92"/>
      <c r="P261" s="92"/>
      <c r="Q261" s="92"/>
      <c r="R261" s="92"/>
      <c r="S261" s="92"/>
    </row>
    <row r="262" spans="2:19" s="83" customFormat="1" ht="15" customHeight="1">
      <c r="B262" s="122" t="s">
        <v>5408</v>
      </c>
      <c r="C262" s="135" t="s">
        <v>5409</v>
      </c>
      <c r="D262" s="148">
        <v>18.675429000000001</v>
      </c>
      <c r="E262" s="142">
        <v>0</v>
      </c>
      <c r="F262" s="100">
        <v>18.675429000000001</v>
      </c>
      <c r="H262" s="91">
        <v>244</v>
      </c>
      <c r="I262" s="91"/>
      <c r="J262" s="91"/>
      <c r="K262" s="91">
        <v>1</v>
      </c>
      <c r="L262" s="93" t="s">
        <v>5408</v>
      </c>
      <c r="M262" s="101" t="s">
        <v>5409</v>
      </c>
      <c r="N262" s="92"/>
      <c r="O262" s="92"/>
      <c r="P262" s="92"/>
      <c r="Q262" s="92"/>
      <c r="R262" s="92"/>
      <c r="S262" s="92"/>
    </row>
    <row r="263" spans="2:19" s="83" customFormat="1" ht="15" customHeight="1">
      <c r="B263" s="122" t="s">
        <v>5410</v>
      </c>
      <c r="C263" s="135" t="s">
        <v>5411</v>
      </c>
      <c r="D263" s="148">
        <v>14.216627000000001</v>
      </c>
      <c r="E263" s="142">
        <v>0</v>
      </c>
      <c r="F263" s="100">
        <v>14.216627000000001</v>
      </c>
      <c r="H263" s="91">
        <v>245</v>
      </c>
      <c r="I263" s="91"/>
      <c r="J263" s="91"/>
      <c r="K263" s="91">
        <v>1</v>
      </c>
      <c r="L263" s="93" t="s">
        <v>5410</v>
      </c>
      <c r="M263" s="101" t="s">
        <v>5411</v>
      </c>
      <c r="N263" s="92"/>
      <c r="O263" s="92"/>
      <c r="P263" s="92"/>
      <c r="Q263" s="92"/>
      <c r="R263" s="92"/>
      <c r="S263" s="92"/>
    </row>
    <row r="264" spans="2:19" s="83" customFormat="1" ht="15" customHeight="1">
      <c r="B264" s="122" t="s">
        <v>5412</v>
      </c>
      <c r="C264" s="135" t="s">
        <v>5413</v>
      </c>
      <c r="D264" s="148">
        <v>0</v>
      </c>
      <c r="E264" s="142">
        <v>0</v>
      </c>
      <c r="F264" s="100">
        <v>0</v>
      </c>
      <c r="H264" s="91">
        <v>246</v>
      </c>
      <c r="I264" s="91"/>
      <c r="J264" s="91"/>
      <c r="K264" s="91">
        <v>1</v>
      </c>
      <c r="L264" s="93" t="s">
        <v>5412</v>
      </c>
      <c r="M264" s="101" t="s">
        <v>5413</v>
      </c>
      <c r="N264" s="92"/>
      <c r="O264" s="92"/>
      <c r="P264" s="92"/>
      <c r="Q264" s="92"/>
      <c r="R264" s="92"/>
      <c r="S264" s="92"/>
    </row>
    <row r="265" spans="2:19" s="83" customFormat="1" ht="15" customHeight="1">
      <c r="B265" s="122" t="s">
        <v>5414</v>
      </c>
      <c r="C265" s="135" t="s">
        <v>5415</v>
      </c>
      <c r="D265" s="148">
        <v>108.768962</v>
      </c>
      <c r="E265" s="142">
        <v>0</v>
      </c>
      <c r="F265" s="100">
        <v>108.768962</v>
      </c>
      <c r="H265" s="91">
        <v>247</v>
      </c>
      <c r="I265" s="91"/>
      <c r="J265" s="91"/>
      <c r="K265" s="91">
        <v>1</v>
      </c>
      <c r="L265" s="93" t="s">
        <v>5414</v>
      </c>
      <c r="M265" s="101" t="s">
        <v>5415</v>
      </c>
      <c r="N265" s="92"/>
      <c r="O265" s="92"/>
      <c r="P265" s="92"/>
      <c r="Q265" s="92"/>
      <c r="R265" s="92"/>
      <c r="S265" s="92"/>
    </row>
    <row r="266" spans="2:19" s="83" customFormat="1" ht="15" customHeight="1">
      <c r="B266" s="122" t="s">
        <v>5416</v>
      </c>
      <c r="C266" s="135" t="s">
        <v>5417</v>
      </c>
      <c r="D266" s="148">
        <v>0</v>
      </c>
      <c r="E266" s="142">
        <v>0</v>
      </c>
      <c r="F266" s="100">
        <v>0</v>
      </c>
      <c r="H266" s="91">
        <v>248</v>
      </c>
      <c r="I266" s="91"/>
      <c r="J266" s="91"/>
      <c r="K266" s="91">
        <v>1</v>
      </c>
      <c r="L266" s="93" t="s">
        <v>5416</v>
      </c>
      <c r="M266" s="101" t="s">
        <v>5417</v>
      </c>
      <c r="N266" s="92"/>
      <c r="O266" s="92"/>
      <c r="P266" s="92"/>
      <c r="Q266" s="92"/>
      <c r="R266" s="92"/>
      <c r="S266" s="92"/>
    </row>
    <row r="267" spans="2:19" s="83" customFormat="1" ht="15" customHeight="1">
      <c r="B267" s="122" t="s">
        <v>5418</v>
      </c>
      <c r="C267" s="135" t="s">
        <v>5419</v>
      </c>
      <c r="D267" s="148">
        <v>82.650512000000006</v>
      </c>
      <c r="E267" s="142">
        <v>0</v>
      </c>
      <c r="F267" s="100">
        <v>82.650512000000006</v>
      </c>
      <c r="H267" s="91">
        <v>249</v>
      </c>
      <c r="I267" s="91"/>
      <c r="J267" s="91"/>
      <c r="K267" s="91">
        <v>1</v>
      </c>
      <c r="L267" s="93" t="s">
        <v>5418</v>
      </c>
      <c r="M267" s="101" t="s">
        <v>5419</v>
      </c>
      <c r="N267" s="92"/>
      <c r="O267" s="92"/>
      <c r="P267" s="92"/>
      <c r="Q267" s="92"/>
      <c r="R267" s="92"/>
      <c r="S267" s="92"/>
    </row>
    <row r="268" spans="2:19" s="83" customFormat="1" ht="15" customHeight="1">
      <c r="B268" s="122" t="s">
        <v>5420</v>
      </c>
      <c r="C268" s="135" t="s">
        <v>5421</v>
      </c>
      <c r="D268" s="148">
        <v>0</v>
      </c>
      <c r="E268" s="142">
        <v>0</v>
      </c>
      <c r="F268" s="100">
        <v>0</v>
      </c>
      <c r="H268" s="91">
        <v>250</v>
      </c>
      <c r="I268" s="91"/>
      <c r="J268" s="91"/>
      <c r="K268" s="91">
        <v>1</v>
      </c>
      <c r="L268" s="93" t="s">
        <v>5420</v>
      </c>
      <c r="M268" s="101" t="s">
        <v>5421</v>
      </c>
      <c r="N268" s="92"/>
      <c r="O268" s="92"/>
      <c r="P268" s="92"/>
      <c r="Q268" s="92"/>
      <c r="R268" s="92"/>
      <c r="S268" s="92"/>
    </row>
    <row r="269" spans="2:19" s="83" customFormat="1" ht="15" customHeight="1">
      <c r="B269" s="122" t="s">
        <v>5422</v>
      </c>
      <c r="C269" s="135" t="s">
        <v>5423</v>
      </c>
      <c r="D269" s="148">
        <v>0</v>
      </c>
      <c r="E269" s="142">
        <v>0</v>
      </c>
      <c r="F269" s="100">
        <v>0</v>
      </c>
      <c r="H269" s="91">
        <v>251</v>
      </c>
      <c r="I269" s="91"/>
      <c r="J269" s="91"/>
      <c r="K269" s="91">
        <v>1</v>
      </c>
      <c r="L269" s="93" t="s">
        <v>5422</v>
      </c>
      <c r="M269" s="101" t="s">
        <v>5423</v>
      </c>
      <c r="N269" s="92"/>
      <c r="O269" s="92"/>
      <c r="P269" s="92"/>
      <c r="Q269" s="92"/>
      <c r="R269" s="92"/>
      <c r="S269" s="92"/>
    </row>
    <row r="270" spans="2:19" s="83" customFormat="1" ht="15" customHeight="1">
      <c r="B270" s="122" t="s">
        <v>5424</v>
      </c>
      <c r="C270" s="135" t="s">
        <v>5425</v>
      </c>
      <c r="D270" s="148">
        <v>0</v>
      </c>
      <c r="E270" s="142">
        <v>0</v>
      </c>
      <c r="F270" s="100">
        <v>0</v>
      </c>
      <c r="H270" s="91">
        <v>252</v>
      </c>
      <c r="I270" s="91"/>
      <c r="J270" s="91"/>
      <c r="K270" s="91">
        <v>1</v>
      </c>
      <c r="L270" s="93" t="s">
        <v>5424</v>
      </c>
      <c r="M270" s="101" t="s">
        <v>5425</v>
      </c>
      <c r="N270" s="92"/>
      <c r="O270" s="92"/>
      <c r="P270" s="92"/>
      <c r="Q270" s="92"/>
      <c r="R270" s="92"/>
      <c r="S270" s="92"/>
    </row>
    <row r="271" spans="2:19" s="83" customFormat="1" ht="15" customHeight="1">
      <c r="B271" s="122" t="s">
        <v>5426</v>
      </c>
      <c r="C271" s="135" t="s">
        <v>5427</v>
      </c>
      <c r="D271" s="148">
        <v>0</v>
      </c>
      <c r="E271" s="142">
        <v>0</v>
      </c>
      <c r="F271" s="100">
        <v>0</v>
      </c>
      <c r="H271" s="91">
        <v>253</v>
      </c>
      <c r="I271" s="91"/>
      <c r="J271" s="91"/>
      <c r="K271" s="91">
        <v>1</v>
      </c>
      <c r="L271" s="93" t="s">
        <v>5426</v>
      </c>
      <c r="M271" s="101" t="s">
        <v>5427</v>
      </c>
      <c r="N271" s="92"/>
      <c r="O271" s="92"/>
      <c r="P271" s="92"/>
      <c r="Q271" s="92"/>
      <c r="R271" s="92"/>
      <c r="S271" s="92"/>
    </row>
    <row r="272" spans="2:19" s="83" customFormat="1" ht="15" customHeight="1">
      <c r="B272" s="122" t="s">
        <v>5428</v>
      </c>
      <c r="C272" s="135" t="s">
        <v>5429</v>
      </c>
      <c r="D272" s="148">
        <v>0</v>
      </c>
      <c r="E272" s="142">
        <v>0</v>
      </c>
      <c r="F272" s="100">
        <v>0</v>
      </c>
      <c r="H272" s="91">
        <v>254</v>
      </c>
      <c r="I272" s="91"/>
      <c r="J272" s="91"/>
      <c r="K272" s="91">
        <v>1</v>
      </c>
      <c r="L272" s="93" t="s">
        <v>5428</v>
      </c>
      <c r="M272" s="101" t="s">
        <v>5429</v>
      </c>
      <c r="N272" s="92"/>
      <c r="O272" s="92"/>
      <c r="P272" s="92"/>
      <c r="Q272" s="92"/>
      <c r="R272" s="92"/>
      <c r="S272" s="92"/>
    </row>
    <row r="273" spans="2:19" s="83" customFormat="1" ht="15" customHeight="1">
      <c r="B273" s="122" t="s">
        <v>5430</v>
      </c>
      <c r="C273" s="135" t="s">
        <v>5431</v>
      </c>
      <c r="D273" s="148">
        <v>0</v>
      </c>
      <c r="E273" s="142">
        <v>0</v>
      </c>
      <c r="F273" s="100">
        <v>0</v>
      </c>
      <c r="H273" s="91">
        <v>255</v>
      </c>
      <c r="I273" s="91"/>
      <c r="J273" s="91"/>
      <c r="K273" s="91">
        <v>1</v>
      </c>
      <c r="L273" s="93" t="s">
        <v>5430</v>
      </c>
      <c r="M273" s="101" t="s">
        <v>5431</v>
      </c>
      <c r="N273" s="92"/>
      <c r="O273" s="92"/>
      <c r="P273" s="92"/>
      <c r="Q273" s="92"/>
      <c r="R273" s="92"/>
      <c r="S273" s="92"/>
    </row>
    <row r="274" spans="2:19" s="83" customFormat="1" ht="15" customHeight="1">
      <c r="B274" s="122" t="s">
        <v>5432</v>
      </c>
      <c r="C274" s="135" t="s">
        <v>5433</v>
      </c>
      <c r="D274" s="148">
        <v>0</v>
      </c>
      <c r="E274" s="142">
        <v>0</v>
      </c>
      <c r="F274" s="100">
        <v>0</v>
      </c>
      <c r="H274" s="91">
        <v>256</v>
      </c>
      <c r="I274" s="91"/>
      <c r="J274" s="91"/>
      <c r="K274" s="91">
        <v>1</v>
      </c>
      <c r="L274" s="93" t="s">
        <v>5432</v>
      </c>
      <c r="M274" s="101" t="s">
        <v>5433</v>
      </c>
      <c r="N274" s="92"/>
      <c r="O274" s="92"/>
      <c r="P274" s="92"/>
      <c r="Q274" s="92"/>
      <c r="R274" s="92"/>
      <c r="S274" s="92"/>
    </row>
    <row r="275" spans="2:19" s="83" customFormat="1" ht="15" customHeight="1">
      <c r="B275" s="122" t="s">
        <v>5434</v>
      </c>
      <c r="C275" s="135" t="s">
        <v>5435</v>
      </c>
      <c r="D275" s="148">
        <v>0</v>
      </c>
      <c r="E275" s="142">
        <v>0</v>
      </c>
      <c r="F275" s="100">
        <v>0</v>
      </c>
      <c r="H275" s="91">
        <v>257</v>
      </c>
      <c r="I275" s="91"/>
      <c r="J275" s="91"/>
      <c r="K275" s="91">
        <v>1</v>
      </c>
      <c r="L275" s="93" t="s">
        <v>5434</v>
      </c>
      <c r="M275" s="101" t="s">
        <v>5435</v>
      </c>
      <c r="N275" s="92"/>
      <c r="O275" s="92"/>
      <c r="P275" s="92"/>
      <c r="Q275" s="92"/>
      <c r="R275" s="92"/>
      <c r="S275" s="92"/>
    </row>
    <row r="276" spans="2:19" s="83" customFormat="1" ht="15" customHeight="1">
      <c r="B276" s="122" t="s">
        <v>5436</v>
      </c>
      <c r="C276" s="135" t="s">
        <v>5437</v>
      </c>
      <c r="D276" s="148">
        <v>0</v>
      </c>
      <c r="E276" s="142">
        <v>0</v>
      </c>
      <c r="F276" s="100">
        <v>0</v>
      </c>
      <c r="H276" s="91">
        <v>258</v>
      </c>
      <c r="I276" s="91"/>
      <c r="J276" s="91"/>
      <c r="K276" s="91">
        <v>1</v>
      </c>
      <c r="L276" s="93" t="s">
        <v>5436</v>
      </c>
      <c r="M276" s="101" t="s">
        <v>5437</v>
      </c>
      <c r="N276" s="92"/>
      <c r="O276" s="92"/>
      <c r="P276" s="92"/>
      <c r="Q276" s="92"/>
      <c r="R276" s="92"/>
      <c r="S276" s="92"/>
    </row>
    <row r="277" spans="2:19" s="83" customFormat="1" ht="15" customHeight="1">
      <c r="B277" s="122" t="s">
        <v>5438</v>
      </c>
      <c r="C277" s="135" t="s">
        <v>5439</v>
      </c>
      <c r="D277" s="148">
        <v>0</v>
      </c>
      <c r="E277" s="142">
        <v>0</v>
      </c>
      <c r="F277" s="100">
        <v>0</v>
      </c>
      <c r="H277" s="91">
        <v>259</v>
      </c>
      <c r="I277" s="91"/>
      <c r="J277" s="91"/>
      <c r="K277" s="91">
        <v>1</v>
      </c>
      <c r="L277" s="93" t="s">
        <v>5438</v>
      </c>
      <c r="M277" s="101" t="s">
        <v>5439</v>
      </c>
      <c r="N277" s="92"/>
      <c r="O277" s="92"/>
      <c r="P277" s="92"/>
      <c r="Q277" s="92"/>
      <c r="R277" s="92"/>
      <c r="S277" s="92"/>
    </row>
    <row r="278" spans="2:19" s="83" customFormat="1" ht="15" customHeight="1">
      <c r="B278" s="122" t="s">
        <v>5440</v>
      </c>
      <c r="C278" s="135" t="s">
        <v>5441</v>
      </c>
      <c r="D278" s="148">
        <v>0</v>
      </c>
      <c r="E278" s="142">
        <v>0</v>
      </c>
      <c r="F278" s="100">
        <v>0</v>
      </c>
      <c r="H278" s="91">
        <v>260</v>
      </c>
      <c r="I278" s="91"/>
      <c r="J278" s="91"/>
      <c r="K278" s="91">
        <v>1</v>
      </c>
      <c r="L278" s="93" t="s">
        <v>5440</v>
      </c>
      <c r="M278" s="101" t="s">
        <v>5441</v>
      </c>
      <c r="N278" s="92"/>
      <c r="O278" s="92"/>
      <c r="P278" s="92"/>
      <c r="Q278" s="92"/>
      <c r="R278" s="92"/>
      <c r="S278" s="92"/>
    </row>
    <row r="279" spans="2:19" s="83" customFormat="1" ht="15" customHeight="1">
      <c r="B279" s="122" t="s">
        <v>5442</v>
      </c>
      <c r="C279" s="135" t="s">
        <v>5443</v>
      </c>
      <c r="D279" s="148">
        <v>0</v>
      </c>
      <c r="E279" s="142">
        <v>0</v>
      </c>
      <c r="F279" s="100">
        <v>0</v>
      </c>
      <c r="H279" s="91">
        <v>261</v>
      </c>
      <c r="I279" s="91"/>
      <c r="J279" s="91"/>
      <c r="K279" s="91">
        <v>1</v>
      </c>
      <c r="L279" s="93" t="s">
        <v>5442</v>
      </c>
      <c r="M279" s="101" t="s">
        <v>5443</v>
      </c>
      <c r="N279" s="92"/>
      <c r="O279" s="92"/>
      <c r="P279" s="92"/>
      <c r="Q279" s="92"/>
      <c r="R279" s="92"/>
      <c r="S279" s="92"/>
    </row>
    <row r="280" spans="2:19" s="83" customFormat="1" ht="15" customHeight="1">
      <c r="B280" s="122" t="s">
        <v>5444</v>
      </c>
      <c r="C280" s="135" t="s">
        <v>5445</v>
      </c>
      <c r="D280" s="148">
        <v>0</v>
      </c>
      <c r="E280" s="142">
        <v>0</v>
      </c>
      <c r="F280" s="100">
        <v>0</v>
      </c>
      <c r="H280" s="91">
        <v>262</v>
      </c>
      <c r="I280" s="91"/>
      <c r="J280" s="91"/>
      <c r="K280" s="91">
        <v>1</v>
      </c>
      <c r="L280" s="93" t="s">
        <v>5444</v>
      </c>
      <c r="M280" s="101" t="s">
        <v>5445</v>
      </c>
      <c r="N280" s="92"/>
      <c r="O280" s="92"/>
      <c r="P280" s="92"/>
      <c r="Q280" s="92"/>
      <c r="R280" s="92"/>
      <c r="S280" s="92"/>
    </row>
    <row r="281" spans="2:19" s="83" customFormat="1" ht="15" customHeight="1">
      <c r="B281" s="122" t="s">
        <v>5446</v>
      </c>
      <c r="C281" s="135" t="s">
        <v>5447</v>
      </c>
      <c r="D281" s="148">
        <v>0</v>
      </c>
      <c r="E281" s="142">
        <v>0</v>
      </c>
      <c r="F281" s="100">
        <v>0</v>
      </c>
      <c r="H281" s="91">
        <v>263</v>
      </c>
      <c r="I281" s="91"/>
      <c r="J281" s="91"/>
      <c r="K281" s="91">
        <v>1</v>
      </c>
      <c r="L281" s="93" t="s">
        <v>5446</v>
      </c>
      <c r="M281" s="101" t="s">
        <v>5447</v>
      </c>
      <c r="N281" s="92"/>
      <c r="O281" s="92"/>
      <c r="P281" s="92"/>
      <c r="Q281" s="92"/>
      <c r="R281" s="92"/>
      <c r="S281" s="92"/>
    </row>
    <row r="282" spans="2:19" s="83" customFormat="1" ht="15" customHeight="1">
      <c r="B282" s="122" t="s">
        <v>5448</v>
      </c>
      <c r="C282" s="135" t="s">
        <v>5449</v>
      </c>
      <c r="D282" s="148">
        <v>0</v>
      </c>
      <c r="E282" s="142">
        <v>0</v>
      </c>
      <c r="F282" s="100">
        <v>0</v>
      </c>
      <c r="H282" s="91">
        <v>264</v>
      </c>
      <c r="I282" s="91"/>
      <c r="J282" s="91"/>
      <c r="K282" s="91">
        <v>1</v>
      </c>
      <c r="L282" s="93" t="s">
        <v>5448</v>
      </c>
      <c r="M282" s="101" t="s">
        <v>5449</v>
      </c>
      <c r="N282" s="92"/>
      <c r="O282" s="92"/>
      <c r="P282" s="92"/>
      <c r="Q282" s="92"/>
      <c r="R282" s="92"/>
      <c r="S282" s="92"/>
    </row>
    <row r="283" spans="2:19" s="83" customFormat="1" ht="15" customHeight="1">
      <c r="B283" s="122" t="s">
        <v>5450</v>
      </c>
      <c r="C283" s="135" t="s">
        <v>5451</v>
      </c>
      <c r="D283" s="148">
        <v>0</v>
      </c>
      <c r="E283" s="142">
        <v>0</v>
      </c>
      <c r="F283" s="100">
        <v>0</v>
      </c>
      <c r="H283" s="91">
        <v>265</v>
      </c>
      <c r="I283" s="91"/>
      <c r="J283" s="91"/>
      <c r="K283" s="91">
        <v>1</v>
      </c>
      <c r="L283" s="93" t="s">
        <v>5450</v>
      </c>
      <c r="M283" s="101" t="s">
        <v>5451</v>
      </c>
      <c r="N283" s="92"/>
      <c r="O283" s="92"/>
      <c r="P283" s="92"/>
      <c r="Q283" s="92"/>
      <c r="R283" s="92"/>
      <c r="S283" s="92"/>
    </row>
    <row r="284" spans="2:19" s="83" customFormat="1" ht="15" customHeight="1">
      <c r="B284" s="122" t="s">
        <v>5452</v>
      </c>
      <c r="C284" s="135" t="s">
        <v>5453</v>
      </c>
      <c r="D284" s="148">
        <v>0</v>
      </c>
      <c r="E284" s="142">
        <v>0</v>
      </c>
      <c r="F284" s="100">
        <v>0</v>
      </c>
      <c r="H284" s="91">
        <v>266</v>
      </c>
      <c r="I284" s="91"/>
      <c r="J284" s="91"/>
      <c r="K284" s="91">
        <v>1</v>
      </c>
      <c r="L284" s="93" t="s">
        <v>5452</v>
      </c>
      <c r="M284" s="101" t="s">
        <v>5453</v>
      </c>
      <c r="N284" s="92"/>
      <c r="O284" s="92"/>
      <c r="P284" s="92"/>
      <c r="Q284" s="92"/>
      <c r="R284" s="92"/>
      <c r="S284" s="92"/>
    </row>
    <row r="285" spans="2:19" s="83" customFormat="1" ht="15" customHeight="1">
      <c r="B285" s="122" t="s">
        <v>5454</v>
      </c>
      <c r="C285" s="135" t="s">
        <v>5455</v>
      </c>
      <c r="D285" s="148">
        <v>0</v>
      </c>
      <c r="E285" s="142">
        <v>0</v>
      </c>
      <c r="F285" s="100">
        <v>0</v>
      </c>
      <c r="H285" s="91">
        <v>267</v>
      </c>
      <c r="I285" s="91"/>
      <c r="J285" s="91"/>
      <c r="K285" s="91">
        <v>1</v>
      </c>
      <c r="L285" s="93" t="s">
        <v>5454</v>
      </c>
      <c r="M285" s="101" t="s">
        <v>5455</v>
      </c>
      <c r="N285" s="92"/>
      <c r="O285" s="92"/>
      <c r="P285" s="92"/>
      <c r="Q285" s="92"/>
      <c r="R285" s="92"/>
      <c r="S285" s="92"/>
    </row>
    <row r="286" spans="2:19" s="83" customFormat="1" ht="15" customHeight="1">
      <c r="B286" s="122" t="s">
        <v>5456</v>
      </c>
      <c r="C286" s="135" t="s">
        <v>5457</v>
      </c>
      <c r="D286" s="148">
        <v>0</v>
      </c>
      <c r="E286" s="142">
        <v>0</v>
      </c>
      <c r="F286" s="100">
        <v>0</v>
      </c>
      <c r="H286" s="91">
        <v>268</v>
      </c>
      <c r="I286" s="91"/>
      <c r="J286" s="91"/>
      <c r="K286" s="91">
        <v>1</v>
      </c>
      <c r="L286" s="93" t="s">
        <v>5456</v>
      </c>
      <c r="M286" s="101" t="s">
        <v>5457</v>
      </c>
      <c r="N286" s="92"/>
      <c r="O286" s="92"/>
      <c r="P286" s="92"/>
      <c r="Q286" s="92"/>
      <c r="R286" s="92"/>
      <c r="S286" s="92"/>
    </row>
    <row r="287" spans="2:19" s="83" customFormat="1" ht="15" customHeight="1">
      <c r="B287" s="122" t="s">
        <v>5458</v>
      </c>
      <c r="C287" s="135" t="s">
        <v>5459</v>
      </c>
      <c r="D287" s="148">
        <v>0</v>
      </c>
      <c r="E287" s="142">
        <v>0</v>
      </c>
      <c r="F287" s="100">
        <v>0</v>
      </c>
      <c r="H287" s="91">
        <v>269</v>
      </c>
      <c r="I287" s="91"/>
      <c r="J287" s="91"/>
      <c r="K287" s="91">
        <v>1</v>
      </c>
      <c r="L287" s="93" t="s">
        <v>5458</v>
      </c>
      <c r="M287" s="101" t="s">
        <v>5459</v>
      </c>
      <c r="N287" s="92"/>
      <c r="O287" s="92"/>
      <c r="P287" s="92"/>
      <c r="Q287" s="92"/>
      <c r="R287" s="92"/>
      <c r="S287" s="92"/>
    </row>
    <row r="288" spans="2:19" s="83" customFormat="1" ht="15" customHeight="1">
      <c r="B288" s="122" t="s">
        <v>5460</v>
      </c>
      <c r="C288" s="135" t="s">
        <v>5461</v>
      </c>
      <c r="D288" s="148">
        <v>0</v>
      </c>
      <c r="E288" s="142">
        <v>0</v>
      </c>
      <c r="F288" s="100">
        <v>0</v>
      </c>
      <c r="H288" s="91">
        <v>270</v>
      </c>
      <c r="I288" s="91"/>
      <c r="J288" s="91"/>
      <c r="K288" s="91">
        <v>1</v>
      </c>
      <c r="L288" s="93" t="s">
        <v>5460</v>
      </c>
      <c r="M288" s="101" t="s">
        <v>5461</v>
      </c>
      <c r="N288" s="92"/>
      <c r="O288" s="92"/>
      <c r="P288" s="92"/>
      <c r="Q288" s="92"/>
      <c r="R288" s="92"/>
      <c r="S288" s="92"/>
    </row>
    <row r="289" spans="2:19" s="83" customFormat="1" ht="15" customHeight="1">
      <c r="B289" s="122" t="s">
        <v>5462</v>
      </c>
      <c r="C289" s="135" t="s">
        <v>5463</v>
      </c>
      <c r="D289" s="148">
        <v>0</v>
      </c>
      <c r="E289" s="142">
        <v>0</v>
      </c>
      <c r="F289" s="100">
        <v>0</v>
      </c>
      <c r="H289" s="91">
        <v>271</v>
      </c>
      <c r="I289" s="91"/>
      <c r="J289" s="91"/>
      <c r="K289" s="91">
        <v>1</v>
      </c>
      <c r="L289" s="93" t="s">
        <v>5462</v>
      </c>
      <c r="M289" s="101" t="s">
        <v>5463</v>
      </c>
      <c r="N289" s="92"/>
      <c r="O289" s="92"/>
      <c r="P289" s="92"/>
      <c r="Q289" s="92"/>
      <c r="R289" s="92"/>
      <c r="S289" s="92"/>
    </row>
    <row r="290" spans="2:19" s="83" customFormat="1" ht="15" customHeight="1">
      <c r="B290" s="122" t="s">
        <v>5464</v>
      </c>
      <c r="C290" s="135" t="s">
        <v>5465</v>
      </c>
      <c r="D290" s="148">
        <v>0</v>
      </c>
      <c r="E290" s="142">
        <v>0</v>
      </c>
      <c r="F290" s="100">
        <v>0</v>
      </c>
      <c r="H290" s="91">
        <v>272</v>
      </c>
      <c r="I290" s="91"/>
      <c r="J290" s="91"/>
      <c r="K290" s="91">
        <v>1</v>
      </c>
      <c r="L290" s="93" t="s">
        <v>5464</v>
      </c>
      <c r="M290" s="101" t="s">
        <v>5465</v>
      </c>
      <c r="N290" s="92"/>
      <c r="O290" s="92"/>
      <c r="P290" s="92"/>
      <c r="Q290" s="92"/>
      <c r="R290" s="92"/>
      <c r="S290" s="92"/>
    </row>
    <row r="291" spans="2:19" s="83" customFormat="1" ht="15" customHeight="1">
      <c r="B291" s="122" t="s">
        <v>5466</v>
      </c>
      <c r="C291" s="135" t="s">
        <v>5467</v>
      </c>
      <c r="D291" s="148">
        <v>0</v>
      </c>
      <c r="E291" s="142">
        <v>0</v>
      </c>
      <c r="F291" s="100">
        <v>0</v>
      </c>
      <c r="H291" s="91">
        <v>273</v>
      </c>
      <c r="I291" s="91"/>
      <c r="J291" s="91"/>
      <c r="K291" s="91">
        <v>1</v>
      </c>
      <c r="L291" s="93" t="s">
        <v>5466</v>
      </c>
      <c r="M291" s="101" t="s">
        <v>5467</v>
      </c>
      <c r="N291" s="92"/>
      <c r="O291" s="92"/>
      <c r="P291" s="92"/>
      <c r="Q291" s="92"/>
      <c r="R291" s="92"/>
      <c r="S291" s="92"/>
    </row>
    <row r="292" spans="2:19" s="83" customFormat="1" ht="15" customHeight="1">
      <c r="B292" s="122" t="s">
        <v>5468</v>
      </c>
      <c r="C292" s="135" t="s">
        <v>5469</v>
      </c>
      <c r="D292" s="148">
        <v>0</v>
      </c>
      <c r="E292" s="142">
        <v>0</v>
      </c>
      <c r="F292" s="100">
        <v>0</v>
      </c>
      <c r="H292" s="91">
        <v>274</v>
      </c>
      <c r="I292" s="91"/>
      <c r="J292" s="91"/>
      <c r="K292" s="91">
        <v>1</v>
      </c>
      <c r="L292" s="93" t="s">
        <v>5468</v>
      </c>
      <c r="M292" s="101" t="s">
        <v>5469</v>
      </c>
      <c r="N292" s="92"/>
      <c r="O292" s="92"/>
      <c r="P292" s="92"/>
      <c r="Q292" s="92"/>
      <c r="R292" s="92"/>
      <c r="S292" s="92"/>
    </row>
    <row r="293" spans="2:19" s="83" customFormat="1" ht="15" customHeight="1">
      <c r="B293" s="122" t="s">
        <v>5470</v>
      </c>
      <c r="C293" s="135" t="s">
        <v>5471</v>
      </c>
      <c r="D293" s="148">
        <v>0</v>
      </c>
      <c r="E293" s="142">
        <v>0</v>
      </c>
      <c r="F293" s="100">
        <v>0</v>
      </c>
      <c r="H293" s="91">
        <v>275</v>
      </c>
      <c r="I293" s="91"/>
      <c r="J293" s="91"/>
      <c r="K293" s="91">
        <v>1</v>
      </c>
      <c r="L293" s="93" t="s">
        <v>5470</v>
      </c>
      <c r="M293" s="101" t="s">
        <v>5471</v>
      </c>
      <c r="N293" s="92"/>
      <c r="O293" s="92"/>
      <c r="P293" s="92"/>
      <c r="Q293" s="92"/>
      <c r="R293" s="92"/>
      <c r="S293" s="92"/>
    </row>
    <row r="294" spans="2:19" s="83" customFormat="1" ht="15" customHeight="1">
      <c r="B294" s="122" t="s">
        <v>5472</v>
      </c>
      <c r="C294" s="135" t="s">
        <v>5473</v>
      </c>
      <c r="D294" s="148">
        <v>0</v>
      </c>
      <c r="E294" s="142">
        <v>0</v>
      </c>
      <c r="F294" s="100">
        <v>0</v>
      </c>
      <c r="H294" s="91">
        <v>276</v>
      </c>
      <c r="I294" s="91"/>
      <c r="J294" s="91"/>
      <c r="K294" s="91">
        <v>1</v>
      </c>
      <c r="L294" s="93" t="s">
        <v>5472</v>
      </c>
      <c r="M294" s="101" t="s">
        <v>5473</v>
      </c>
      <c r="N294" s="92"/>
      <c r="O294" s="92"/>
      <c r="P294" s="92"/>
      <c r="Q294" s="92"/>
      <c r="R294" s="92"/>
      <c r="S294" s="92"/>
    </row>
    <row r="295" spans="2:19" s="83" customFormat="1" ht="15" customHeight="1">
      <c r="B295" s="122" t="s">
        <v>5474</v>
      </c>
      <c r="C295" s="135" t="s">
        <v>5475</v>
      </c>
      <c r="D295" s="148">
        <v>0</v>
      </c>
      <c r="E295" s="142">
        <v>0</v>
      </c>
      <c r="F295" s="100">
        <v>0</v>
      </c>
      <c r="H295" s="91">
        <v>277</v>
      </c>
      <c r="I295" s="91"/>
      <c r="J295" s="91"/>
      <c r="K295" s="91">
        <v>1</v>
      </c>
      <c r="L295" s="93" t="s">
        <v>5474</v>
      </c>
      <c r="M295" s="101" t="s">
        <v>5475</v>
      </c>
      <c r="N295" s="92"/>
      <c r="O295" s="92"/>
      <c r="P295" s="92"/>
      <c r="Q295" s="92"/>
      <c r="R295" s="92"/>
      <c r="S295" s="92"/>
    </row>
    <row r="296" spans="2:19" s="83" customFormat="1" ht="15" customHeight="1">
      <c r="B296" s="122" t="s">
        <v>5476</v>
      </c>
      <c r="C296" s="135" t="s">
        <v>5477</v>
      </c>
      <c r="D296" s="148">
        <v>0</v>
      </c>
      <c r="E296" s="142">
        <v>0</v>
      </c>
      <c r="F296" s="100">
        <v>0</v>
      </c>
      <c r="H296" s="91">
        <v>278</v>
      </c>
      <c r="I296" s="91"/>
      <c r="J296" s="91"/>
      <c r="K296" s="91">
        <v>1</v>
      </c>
      <c r="L296" s="93" t="s">
        <v>5476</v>
      </c>
      <c r="M296" s="101" t="s">
        <v>5477</v>
      </c>
      <c r="N296" s="92"/>
      <c r="O296" s="92"/>
      <c r="P296" s="92"/>
      <c r="Q296" s="92"/>
      <c r="R296" s="92"/>
      <c r="S296" s="92"/>
    </row>
    <row r="297" spans="2:19" s="83" customFormat="1" ht="15" customHeight="1">
      <c r="B297" s="122" t="s">
        <v>5478</v>
      </c>
      <c r="C297" s="135" t="s">
        <v>5479</v>
      </c>
      <c r="D297" s="148">
        <v>0</v>
      </c>
      <c r="E297" s="142">
        <v>0</v>
      </c>
      <c r="F297" s="100">
        <v>0</v>
      </c>
      <c r="H297" s="91">
        <v>279</v>
      </c>
      <c r="I297" s="91"/>
      <c r="J297" s="91"/>
      <c r="K297" s="91">
        <v>1</v>
      </c>
      <c r="L297" s="93" t="s">
        <v>5478</v>
      </c>
      <c r="M297" s="101" t="s">
        <v>5479</v>
      </c>
      <c r="N297" s="92"/>
      <c r="O297" s="92"/>
      <c r="P297" s="92"/>
      <c r="Q297" s="92"/>
      <c r="R297" s="92"/>
      <c r="S297" s="92"/>
    </row>
    <row r="298" spans="2:19" s="83" customFormat="1" ht="15" customHeight="1">
      <c r="B298" s="122" t="s">
        <v>5480</v>
      </c>
      <c r="C298" s="135" t="s">
        <v>5481</v>
      </c>
      <c r="D298" s="148">
        <v>0</v>
      </c>
      <c r="E298" s="142">
        <v>0</v>
      </c>
      <c r="F298" s="100">
        <v>0</v>
      </c>
      <c r="H298" s="91">
        <v>280</v>
      </c>
      <c r="I298" s="91"/>
      <c r="J298" s="91"/>
      <c r="K298" s="91">
        <v>1</v>
      </c>
      <c r="L298" s="93" t="s">
        <v>5480</v>
      </c>
      <c r="M298" s="101" t="s">
        <v>5481</v>
      </c>
      <c r="N298" s="92"/>
      <c r="O298" s="92"/>
      <c r="P298" s="92"/>
      <c r="Q298" s="92"/>
      <c r="R298" s="92"/>
      <c r="S298" s="92"/>
    </row>
    <row r="299" spans="2:19" s="83" customFormat="1" ht="15" customHeight="1">
      <c r="B299" s="122" t="s">
        <v>5482</v>
      </c>
      <c r="C299" s="135" t="s">
        <v>5483</v>
      </c>
      <c r="D299" s="148">
        <v>3220.7840580000002</v>
      </c>
      <c r="E299" s="142">
        <v>0</v>
      </c>
      <c r="F299" s="100">
        <v>3220.7840580000002</v>
      </c>
      <c r="H299" s="91">
        <v>281</v>
      </c>
      <c r="I299" s="91"/>
      <c r="J299" s="91"/>
      <c r="K299" s="91">
        <v>1</v>
      </c>
      <c r="L299" s="93" t="s">
        <v>5482</v>
      </c>
      <c r="M299" s="101" t="s">
        <v>5483</v>
      </c>
      <c r="N299" s="92"/>
      <c r="O299" s="92"/>
      <c r="P299" s="92"/>
      <c r="Q299" s="92"/>
      <c r="R299" s="92"/>
      <c r="S299" s="92"/>
    </row>
    <row r="300" spans="2:19" s="83" customFormat="1" ht="15" customHeight="1">
      <c r="B300" s="122" t="s">
        <v>5484</v>
      </c>
      <c r="C300" s="135" t="s">
        <v>5485</v>
      </c>
      <c r="D300" s="148">
        <v>671.944525</v>
      </c>
      <c r="E300" s="142">
        <v>0</v>
      </c>
      <c r="F300" s="100">
        <v>671.944525</v>
      </c>
      <c r="H300" s="91">
        <v>282</v>
      </c>
      <c r="I300" s="91"/>
      <c r="J300" s="91"/>
      <c r="K300" s="91">
        <v>1</v>
      </c>
      <c r="L300" s="93" t="s">
        <v>5484</v>
      </c>
      <c r="M300" s="101" t="s">
        <v>5485</v>
      </c>
      <c r="N300" s="92"/>
      <c r="O300" s="92"/>
      <c r="P300" s="92"/>
      <c r="Q300" s="92"/>
      <c r="R300" s="92"/>
      <c r="S300" s="92"/>
    </row>
    <row r="301" spans="2:19" s="83" customFormat="1" ht="15" customHeight="1">
      <c r="B301" s="122" t="s">
        <v>6644</v>
      </c>
      <c r="C301" s="135" t="s">
        <v>6645</v>
      </c>
      <c r="D301" s="148">
        <v>2548.8395329999998</v>
      </c>
      <c r="E301" s="142">
        <v>0</v>
      </c>
      <c r="F301" s="100">
        <v>2548.8395329999998</v>
      </c>
      <c r="H301" s="91">
        <v>283</v>
      </c>
      <c r="I301" s="91"/>
      <c r="J301" s="91"/>
      <c r="K301" s="91">
        <v>1</v>
      </c>
      <c r="L301" s="93" t="s">
        <v>5486</v>
      </c>
      <c r="M301" s="101" t="s">
        <v>5487</v>
      </c>
      <c r="N301" s="92"/>
      <c r="O301" s="92"/>
      <c r="P301" s="92"/>
      <c r="Q301" s="92"/>
      <c r="R301" s="92"/>
      <c r="S301" s="92"/>
    </row>
    <row r="302" spans="2:19" s="83" customFormat="1" ht="15" customHeight="1">
      <c r="B302" s="122" t="s">
        <v>5488</v>
      </c>
      <c r="C302" s="140" t="s">
        <v>5489</v>
      </c>
      <c r="D302" s="148">
        <v>0</v>
      </c>
      <c r="E302" s="142">
        <v>0</v>
      </c>
      <c r="F302" s="100">
        <v>0</v>
      </c>
      <c r="H302" s="91">
        <v>284</v>
      </c>
      <c r="I302" s="91"/>
      <c r="J302" s="91"/>
      <c r="K302" s="91">
        <v>1</v>
      </c>
      <c r="L302" s="93" t="s">
        <v>5488</v>
      </c>
      <c r="M302" s="94" t="s">
        <v>5489</v>
      </c>
      <c r="N302" s="92"/>
      <c r="O302" s="92"/>
      <c r="P302" s="92"/>
      <c r="Q302" s="92"/>
      <c r="R302" s="92"/>
      <c r="S302" s="92"/>
    </row>
    <row r="303" spans="2:19" s="83" customFormat="1" ht="15" customHeight="1">
      <c r="B303" s="122" t="s">
        <v>5490</v>
      </c>
      <c r="C303" s="140" t="s">
        <v>5491</v>
      </c>
      <c r="D303" s="148">
        <v>0</v>
      </c>
      <c r="E303" s="142">
        <v>0</v>
      </c>
      <c r="F303" s="100">
        <v>0</v>
      </c>
      <c r="H303" s="91">
        <v>285</v>
      </c>
      <c r="I303" s="91"/>
      <c r="J303" s="91"/>
      <c r="K303" s="91">
        <v>1</v>
      </c>
      <c r="L303" s="93" t="s">
        <v>5490</v>
      </c>
      <c r="M303" s="94" t="s">
        <v>5491</v>
      </c>
      <c r="N303" s="92"/>
      <c r="O303" s="92"/>
      <c r="P303" s="92"/>
      <c r="Q303" s="92"/>
      <c r="R303" s="92"/>
      <c r="S303" s="92"/>
    </row>
    <row r="304" spans="2:19" s="83" customFormat="1" ht="15" customHeight="1">
      <c r="B304" s="122" t="s">
        <v>5492</v>
      </c>
      <c r="C304" s="140" t="s">
        <v>5892</v>
      </c>
      <c r="D304" s="148">
        <v>0</v>
      </c>
      <c r="E304" s="142">
        <v>0</v>
      </c>
      <c r="F304" s="100">
        <v>0</v>
      </c>
      <c r="H304" s="91">
        <v>286</v>
      </c>
      <c r="I304" s="91"/>
      <c r="J304" s="91"/>
      <c r="K304" s="91">
        <v>1</v>
      </c>
      <c r="L304" s="93" t="s">
        <v>5492</v>
      </c>
      <c r="M304" s="94" t="s">
        <v>5892</v>
      </c>
      <c r="N304" s="92"/>
      <c r="O304" s="92"/>
      <c r="P304" s="92"/>
      <c r="Q304" s="92"/>
      <c r="R304" s="92"/>
      <c r="S304" s="92"/>
    </row>
    <row r="305" spans="2:19" s="83" customFormat="1" ht="15" customHeight="1" thickBot="1">
      <c r="B305" s="153" t="s">
        <v>5493</v>
      </c>
      <c r="C305" s="154" t="s">
        <v>5893</v>
      </c>
      <c r="D305" s="155">
        <v>0</v>
      </c>
      <c r="E305" s="142">
        <v>0</v>
      </c>
      <c r="F305" s="100">
        <v>0</v>
      </c>
      <c r="H305" s="91">
        <v>287</v>
      </c>
      <c r="I305" s="91"/>
      <c r="J305" s="91"/>
      <c r="K305" s="91">
        <v>1</v>
      </c>
      <c r="L305" s="93" t="s">
        <v>5493</v>
      </c>
      <c r="M305" s="94" t="s">
        <v>5893</v>
      </c>
      <c r="N305" s="92"/>
      <c r="O305" s="92"/>
      <c r="P305" s="92"/>
      <c r="Q305" s="92"/>
      <c r="R305" s="92"/>
      <c r="S305" s="92"/>
    </row>
  </sheetData>
  <autoFilter ref="B18:S18"/>
  <mergeCells count="3">
    <mergeCell ref="D17:D18"/>
    <mergeCell ref="E17:E18"/>
    <mergeCell ref="F17:F1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"/>
  <sheetViews>
    <sheetView workbookViewId="0">
      <selection activeCell="K26" sqref="K26"/>
    </sheetView>
  </sheetViews>
  <sheetFormatPr defaultRowHeight="16.5"/>
  <sheetData/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2:X118"/>
  <sheetViews>
    <sheetView showGridLines="0" topLeftCell="F64" workbookViewId="0">
      <selection activeCell="R35" sqref="R35"/>
    </sheetView>
  </sheetViews>
  <sheetFormatPr defaultColWidth="9" defaultRowHeight="15" customHeight="1"/>
  <cols>
    <col min="1" max="1" width="2.125" style="6" customWidth="1"/>
    <col min="2" max="2" width="9.125" style="6" bestFit="1" customWidth="1"/>
    <col min="3" max="3" width="26.5" style="6" bestFit="1" customWidth="1"/>
    <col min="4" max="4" width="13.375" style="6" customWidth="1"/>
    <col min="5" max="5" width="65.625" style="6" bestFit="1" customWidth="1"/>
    <col min="6" max="8" width="13.375" style="6" customWidth="1"/>
    <col min="9" max="9" width="2.125" style="6" customWidth="1"/>
    <col min="10" max="10" width="8.75" style="90" bestFit="1" customWidth="1"/>
    <col min="11" max="13" width="8.25" style="90" bestFit="1" customWidth="1"/>
    <col min="14" max="14" width="11" style="6" bestFit="1" customWidth="1"/>
    <col min="15" max="15" width="59.625" style="6" bestFit="1" customWidth="1"/>
    <col min="16" max="16" width="7" style="90" bestFit="1" customWidth="1"/>
    <col min="17" max="17" width="8.75" style="6" bestFit="1" customWidth="1"/>
    <col min="18" max="18" width="14.25" style="6" bestFit="1" customWidth="1"/>
    <col min="19" max="19" width="7" style="6" bestFit="1" customWidth="1"/>
    <col min="20" max="20" width="19.75" style="6" bestFit="1" customWidth="1"/>
    <col min="21" max="23" width="7" style="6" bestFit="1" customWidth="1"/>
    <col min="24" max="24" width="13.875" style="6" bestFit="1" customWidth="1"/>
    <col min="25" max="16384" width="9" style="6"/>
  </cols>
  <sheetData>
    <row r="2" spans="2:24" ht="25.5" customHeight="1">
      <c r="B2" s="106" t="s">
        <v>5904</v>
      </c>
      <c r="C2" s="84"/>
      <c r="D2" s="84"/>
      <c r="E2" s="84"/>
      <c r="F2" s="84"/>
      <c r="G2" s="84"/>
      <c r="H2" s="84"/>
      <c r="I2" s="84"/>
      <c r="J2" s="96"/>
      <c r="K2" s="89"/>
      <c r="L2" s="89"/>
      <c r="M2" s="89"/>
      <c r="N2" s="87"/>
      <c r="O2" s="87"/>
      <c r="P2" s="89"/>
      <c r="Q2" s="87"/>
      <c r="R2" s="87"/>
      <c r="S2" s="87"/>
      <c r="T2" s="87"/>
      <c r="U2" s="87"/>
      <c r="V2" s="87"/>
    </row>
    <row r="3" spans="2:24" ht="15" customHeight="1">
      <c r="K3" s="162"/>
      <c r="L3" s="162"/>
      <c r="M3" s="162"/>
      <c r="N3" s="160"/>
      <c r="O3" s="160"/>
      <c r="P3" s="162"/>
      <c r="Q3" s="160"/>
      <c r="R3" s="160"/>
      <c r="S3" s="160"/>
      <c r="T3" s="160"/>
      <c r="U3" s="160"/>
      <c r="V3" s="160"/>
    </row>
    <row r="4" spans="2:24" ht="15" customHeight="1">
      <c r="B4" s="107" t="s">
        <v>5894</v>
      </c>
      <c r="C4" s="111"/>
      <c r="D4" s="111"/>
      <c r="E4" s="111"/>
      <c r="F4" s="111"/>
      <c r="G4" s="111"/>
      <c r="H4" s="111"/>
      <c r="I4" s="111"/>
      <c r="J4" s="112"/>
      <c r="K4" s="162"/>
      <c r="L4" s="162"/>
      <c r="M4" s="162"/>
      <c r="N4" s="160"/>
      <c r="O4" s="160"/>
      <c r="P4" s="162"/>
      <c r="Q4" s="160"/>
      <c r="R4" s="160"/>
      <c r="S4" s="160"/>
      <c r="T4" s="160"/>
      <c r="U4" s="160"/>
      <c r="V4" s="160"/>
    </row>
    <row r="5" spans="2:24" ht="15" customHeight="1">
      <c r="B5" s="107" t="s">
        <v>6057</v>
      </c>
      <c r="C5" s="111"/>
      <c r="D5" s="111"/>
      <c r="E5" s="111"/>
      <c r="F5" s="111"/>
      <c r="G5" s="111"/>
      <c r="H5" s="111"/>
      <c r="I5" s="111"/>
      <c r="J5" s="112"/>
      <c r="K5" s="162"/>
      <c r="L5" s="162"/>
      <c r="M5" s="162"/>
      <c r="N5" s="160"/>
      <c r="O5" s="160"/>
      <c r="P5" s="162"/>
      <c r="Q5" s="160"/>
      <c r="R5" s="160"/>
      <c r="S5" s="160"/>
      <c r="T5" s="160"/>
      <c r="U5" s="160"/>
      <c r="V5" s="160"/>
    </row>
    <row r="6" spans="2:24" ht="15" customHeight="1">
      <c r="B6" s="107" t="s">
        <v>6058</v>
      </c>
      <c r="C6" s="111"/>
      <c r="D6" s="111"/>
      <c r="E6" s="111"/>
      <c r="F6" s="111"/>
      <c r="G6" s="111"/>
      <c r="H6" s="111"/>
      <c r="I6" s="111"/>
      <c r="J6" s="112"/>
      <c r="K6" s="162"/>
      <c r="L6" s="162"/>
      <c r="M6" s="162"/>
      <c r="N6" s="160"/>
      <c r="O6" s="160"/>
      <c r="P6" s="162"/>
      <c r="Q6" s="160"/>
      <c r="R6" s="160"/>
      <c r="S6" s="160"/>
      <c r="T6" s="160"/>
      <c r="U6" s="160"/>
      <c r="V6" s="160"/>
    </row>
    <row r="7" spans="2:24" ht="15" customHeight="1">
      <c r="B7" s="107" t="s">
        <v>5902</v>
      </c>
      <c r="C7" s="159"/>
      <c r="D7" s="111"/>
      <c r="E7" s="111"/>
      <c r="F7" s="111"/>
      <c r="G7" s="111"/>
      <c r="H7" s="111"/>
      <c r="I7" s="111"/>
      <c r="J7" s="112"/>
      <c r="K7" s="162"/>
      <c r="L7" s="162"/>
      <c r="M7" s="162"/>
      <c r="N7" s="160"/>
      <c r="O7" s="160"/>
      <c r="P7" s="162"/>
      <c r="Q7" s="160"/>
      <c r="R7" s="160"/>
      <c r="S7" s="160"/>
      <c r="T7" s="160"/>
      <c r="U7" s="160"/>
      <c r="V7" s="160"/>
    </row>
    <row r="8" spans="2:24" s="160" customFormat="1" ht="15" customHeight="1">
      <c r="C8" s="161"/>
      <c r="J8" s="162"/>
      <c r="K8" s="162"/>
      <c r="L8" s="162"/>
      <c r="M8" s="162"/>
      <c r="P8" s="162"/>
    </row>
    <row r="9" spans="2:24" s="160" customFormat="1" ht="15" customHeight="1">
      <c r="B9" s="6" t="s">
        <v>5898</v>
      </c>
      <c r="C9" s="161"/>
      <c r="J9" s="162"/>
      <c r="K9" s="162"/>
      <c r="L9" s="162"/>
      <c r="M9" s="162"/>
      <c r="P9" s="162"/>
    </row>
    <row r="10" spans="2:24" s="160" customFormat="1" ht="15" customHeight="1">
      <c r="C10" s="161"/>
      <c r="J10" s="162"/>
      <c r="K10" s="162"/>
      <c r="L10" s="162"/>
      <c r="M10" s="162"/>
      <c r="P10" s="162"/>
    </row>
    <row r="11" spans="2:24" s="160" customFormat="1" ht="15" customHeight="1">
      <c r="C11" s="161"/>
      <c r="J11" s="162"/>
      <c r="K11" s="162"/>
      <c r="L11" s="162"/>
      <c r="M11" s="162"/>
      <c r="P11" s="162"/>
    </row>
    <row r="12" spans="2:24" s="160" customFormat="1" ht="15" customHeight="1">
      <c r="C12" s="161"/>
      <c r="J12" s="162"/>
      <c r="K12" s="162"/>
      <c r="L12" s="162"/>
      <c r="M12" s="162"/>
      <c r="P12" s="162"/>
    </row>
    <row r="13" spans="2:24" s="160" customFormat="1" ht="15" customHeight="1">
      <c r="C13" s="161"/>
      <c r="J13" s="162"/>
      <c r="K13" s="162"/>
      <c r="L13" s="162"/>
      <c r="M13" s="162"/>
      <c r="P13" s="162"/>
    </row>
    <row r="14" spans="2:24" s="160" customFormat="1" ht="15" customHeight="1">
      <c r="C14" s="161"/>
      <c r="J14" s="162"/>
      <c r="K14" s="162"/>
      <c r="L14" s="162"/>
      <c r="M14" s="162"/>
      <c r="P14" s="162"/>
    </row>
    <row r="15" spans="2:24" ht="15" customHeight="1" thickBot="1">
      <c r="B15" s="6" t="s">
        <v>6092</v>
      </c>
    </row>
    <row r="16" spans="2:24" ht="15" customHeight="1">
      <c r="B16" s="273" t="s">
        <v>4135</v>
      </c>
      <c r="C16" s="274"/>
      <c r="D16" s="274"/>
      <c r="E16" s="275"/>
      <c r="F16" s="276" t="s">
        <v>4136</v>
      </c>
      <c r="G16" s="277" t="s">
        <v>4137</v>
      </c>
      <c r="H16" s="269" t="s">
        <v>4138</v>
      </c>
      <c r="J16" s="6" t="s">
        <v>5901</v>
      </c>
      <c r="T16" s="97"/>
      <c r="X16" s="97" t="s">
        <v>5889</v>
      </c>
    </row>
    <row r="17" spans="2:24" ht="15" customHeight="1">
      <c r="B17" s="278"/>
      <c r="C17" s="279"/>
      <c r="D17" s="279"/>
      <c r="E17" s="280"/>
      <c r="F17" s="281" t="s">
        <v>6030</v>
      </c>
      <c r="G17" s="282" t="s">
        <v>6031</v>
      </c>
      <c r="H17" s="270" t="s">
        <v>5908</v>
      </c>
      <c r="J17" s="99" t="s">
        <v>5879</v>
      </c>
      <c r="K17" s="99" t="s">
        <v>5880</v>
      </c>
      <c r="L17" s="99" t="s">
        <v>5881</v>
      </c>
      <c r="M17" s="99" t="s">
        <v>5882</v>
      </c>
      <c r="N17" s="98" t="s">
        <v>5888</v>
      </c>
      <c r="O17" s="99" t="s">
        <v>5883</v>
      </c>
      <c r="P17" s="98" t="s">
        <v>6015</v>
      </c>
      <c r="Q17" s="98" t="s">
        <v>5990</v>
      </c>
      <c r="R17" s="98" t="s">
        <v>6012</v>
      </c>
      <c r="S17" s="98" t="s">
        <v>5884</v>
      </c>
      <c r="T17" s="98" t="s">
        <v>5885</v>
      </c>
      <c r="U17" s="99" t="s">
        <v>5886</v>
      </c>
      <c r="V17" s="99" t="s">
        <v>5887</v>
      </c>
      <c r="W17" s="99" t="s">
        <v>5890</v>
      </c>
      <c r="X17" s="99" t="s">
        <v>5891</v>
      </c>
    </row>
    <row r="18" spans="2:24" ht="15" customHeight="1">
      <c r="B18" s="283" t="s">
        <v>5935</v>
      </c>
      <c r="C18" s="379" t="s">
        <v>6141</v>
      </c>
      <c r="D18" s="382" t="s">
        <v>6142</v>
      </c>
      <c r="E18" s="284" t="s">
        <v>6143</v>
      </c>
      <c r="F18" s="285">
        <v>29964.89222400001</v>
      </c>
      <c r="G18" s="286">
        <v>32317.880314000005</v>
      </c>
      <c r="H18" s="271">
        <v>2352.9880899999953</v>
      </c>
      <c r="J18" s="91">
        <v>1</v>
      </c>
      <c r="K18" s="91"/>
      <c r="L18" s="91"/>
      <c r="M18" s="91">
        <v>1</v>
      </c>
      <c r="N18" s="93" t="s">
        <v>5935</v>
      </c>
      <c r="O18" s="94" t="s">
        <v>6143</v>
      </c>
      <c r="P18" s="93" t="s">
        <v>6317</v>
      </c>
      <c r="Q18" s="94" t="s">
        <v>5998</v>
      </c>
      <c r="R18" s="94" t="s">
        <v>5999</v>
      </c>
      <c r="S18" s="92" t="s">
        <v>4136</v>
      </c>
      <c r="T18" s="92" t="s">
        <v>5965</v>
      </c>
      <c r="U18" s="92"/>
      <c r="V18" s="92"/>
      <c r="W18" s="92"/>
      <c r="X18" s="92"/>
    </row>
    <row r="19" spans="2:24" s="83" customFormat="1" ht="15" customHeight="1">
      <c r="B19" s="283" t="s">
        <v>5952</v>
      </c>
      <c r="C19" s="380"/>
      <c r="D19" s="382"/>
      <c r="E19" s="284" t="s">
        <v>6144</v>
      </c>
      <c r="F19" s="285">
        <v>32709.073409999997</v>
      </c>
      <c r="G19" s="286">
        <v>27054.723640000004</v>
      </c>
      <c r="H19" s="271">
        <v>-5654.3497699999934</v>
      </c>
      <c r="J19" s="91">
        <v>2</v>
      </c>
      <c r="K19" s="91"/>
      <c r="L19" s="91"/>
      <c r="M19" s="91">
        <v>1</v>
      </c>
      <c r="N19" s="93" t="s">
        <v>5952</v>
      </c>
      <c r="O19" s="94" t="s">
        <v>6144</v>
      </c>
      <c r="P19" s="93" t="s">
        <v>6013</v>
      </c>
      <c r="Q19" s="94" t="s">
        <v>5998</v>
      </c>
      <c r="R19" s="94" t="s">
        <v>5999</v>
      </c>
      <c r="S19" s="92" t="s">
        <v>4137</v>
      </c>
      <c r="T19" s="92" t="s">
        <v>5986</v>
      </c>
      <c r="U19" s="92"/>
      <c r="V19" s="92"/>
      <c r="W19" s="92"/>
      <c r="X19" s="92"/>
    </row>
    <row r="20" spans="2:24" s="83" customFormat="1" ht="15" customHeight="1">
      <c r="B20" s="283" t="s">
        <v>4136</v>
      </c>
      <c r="C20" s="380"/>
      <c r="D20" s="382"/>
      <c r="E20" s="284" t="s">
        <v>6145</v>
      </c>
      <c r="F20" s="285">
        <v>91.610336521605589</v>
      </c>
      <c r="G20" s="286">
        <v>119.45374398952833</v>
      </c>
      <c r="H20" s="271">
        <v>27.843407467922745</v>
      </c>
      <c r="J20" s="91">
        <v>3</v>
      </c>
      <c r="K20" s="91"/>
      <c r="L20" s="91"/>
      <c r="M20" s="91">
        <v>1</v>
      </c>
      <c r="N20" s="93" t="s">
        <v>4136</v>
      </c>
      <c r="O20" s="94" t="s">
        <v>6145</v>
      </c>
      <c r="P20" s="93" t="s">
        <v>6319</v>
      </c>
      <c r="Q20" s="376" t="s">
        <v>6313</v>
      </c>
      <c r="R20" s="377"/>
      <c r="S20" s="377"/>
      <c r="T20" s="378"/>
      <c r="U20" s="92"/>
      <c r="V20" s="92"/>
      <c r="W20" s="92"/>
      <c r="X20" s="92"/>
    </row>
    <row r="21" spans="2:24" s="83" customFormat="1" ht="15" customHeight="1">
      <c r="B21" s="283" t="s">
        <v>6146</v>
      </c>
      <c r="C21" s="380"/>
      <c r="D21" s="382" t="s">
        <v>6147</v>
      </c>
      <c r="E21" s="284" t="s">
        <v>6148</v>
      </c>
      <c r="F21" s="285">
        <v>56000</v>
      </c>
      <c r="G21" s="286">
        <v>35989.300000000003</v>
      </c>
      <c r="H21" s="271">
        <v>-20010.699999999997</v>
      </c>
      <c r="J21" s="91">
        <v>4</v>
      </c>
      <c r="K21" s="91"/>
      <c r="L21" s="91"/>
      <c r="M21" s="91">
        <v>1</v>
      </c>
      <c r="N21" s="93" t="s">
        <v>6146</v>
      </c>
      <c r="O21" s="94" t="s">
        <v>6148</v>
      </c>
      <c r="P21" s="93" t="s">
        <v>6013</v>
      </c>
      <c r="Q21" s="94" t="s">
        <v>5998</v>
      </c>
      <c r="R21" s="94" t="s">
        <v>5999</v>
      </c>
      <c r="S21" s="92" t="s">
        <v>5909</v>
      </c>
      <c r="T21" s="92" t="s">
        <v>5912</v>
      </c>
      <c r="U21" s="92"/>
      <c r="V21" s="92"/>
      <c r="W21" s="92"/>
      <c r="X21" s="92"/>
    </row>
    <row r="22" spans="2:24" s="83" customFormat="1" ht="15" customHeight="1">
      <c r="B22" s="283" t="s">
        <v>6149</v>
      </c>
      <c r="C22" s="380"/>
      <c r="D22" s="382"/>
      <c r="E22" s="284" t="s">
        <v>6150</v>
      </c>
      <c r="F22" s="285">
        <v>126791.804197</v>
      </c>
      <c r="G22" s="286">
        <v>0</v>
      </c>
      <c r="H22" s="271">
        <v>-126791.804197</v>
      </c>
      <c r="J22" s="91">
        <v>5</v>
      </c>
      <c r="K22" s="91"/>
      <c r="L22" s="91"/>
      <c r="M22" s="91">
        <v>1</v>
      </c>
      <c r="N22" s="93" t="s">
        <v>6149</v>
      </c>
      <c r="O22" s="94" t="s">
        <v>6150</v>
      </c>
      <c r="P22" s="93" t="s">
        <v>6013</v>
      </c>
      <c r="Q22" s="94" t="s">
        <v>5998</v>
      </c>
      <c r="R22" s="94" t="s">
        <v>5999</v>
      </c>
      <c r="S22" s="92" t="s">
        <v>5913</v>
      </c>
      <c r="T22" s="92" t="s">
        <v>5914</v>
      </c>
      <c r="U22" s="92"/>
      <c r="V22" s="92"/>
      <c r="W22" s="92"/>
      <c r="X22" s="92"/>
    </row>
    <row r="23" spans="2:24" s="83" customFormat="1" ht="15" customHeight="1">
      <c r="B23" s="283" t="s">
        <v>6151</v>
      </c>
      <c r="C23" s="380"/>
      <c r="D23" s="382"/>
      <c r="E23" s="284" t="s">
        <v>2672</v>
      </c>
      <c r="F23" s="285">
        <v>44288.834337</v>
      </c>
      <c r="G23" s="286">
        <v>2548.8395329999998</v>
      </c>
      <c r="H23" s="271">
        <v>-41739.994804000002</v>
      </c>
      <c r="J23" s="91">
        <v>6</v>
      </c>
      <c r="K23" s="91"/>
      <c r="L23" s="91"/>
      <c r="M23" s="91">
        <v>1</v>
      </c>
      <c r="N23" s="93" t="s">
        <v>6151</v>
      </c>
      <c r="O23" s="94" t="s">
        <v>2672</v>
      </c>
      <c r="P23" s="93" t="s">
        <v>6013</v>
      </c>
      <c r="Q23" s="94" t="s">
        <v>5998</v>
      </c>
      <c r="R23" s="94" t="s">
        <v>5999</v>
      </c>
      <c r="S23" s="92" t="s">
        <v>5915</v>
      </c>
      <c r="T23" s="92" t="s">
        <v>2672</v>
      </c>
      <c r="U23" s="92"/>
      <c r="V23" s="92"/>
      <c r="W23" s="92"/>
      <c r="X23" s="92"/>
    </row>
    <row r="24" spans="2:24" s="83" customFormat="1" ht="24.75" customHeight="1">
      <c r="B24" s="283" t="s">
        <v>6152</v>
      </c>
      <c r="C24" s="380"/>
      <c r="D24" s="382"/>
      <c r="E24" s="287" t="s">
        <v>6153</v>
      </c>
      <c r="F24" s="285">
        <v>44288.834337</v>
      </c>
      <c r="G24" s="286">
        <v>2548.8395329999998</v>
      </c>
      <c r="H24" s="271">
        <v>-41739.994804000002</v>
      </c>
      <c r="J24" s="91">
        <v>7</v>
      </c>
      <c r="K24" s="91"/>
      <c r="L24" s="91"/>
      <c r="M24" s="91">
        <v>1</v>
      </c>
      <c r="N24" s="93" t="s">
        <v>6152</v>
      </c>
      <c r="O24" s="94" t="s">
        <v>6153</v>
      </c>
      <c r="P24" s="93" t="s">
        <v>6013</v>
      </c>
      <c r="Q24" s="94" t="s">
        <v>5998</v>
      </c>
      <c r="R24" s="94" t="s">
        <v>5999</v>
      </c>
      <c r="S24" s="92" t="s">
        <v>5916</v>
      </c>
      <c r="T24" s="92" t="s">
        <v>5917</v>
      </c>
      <c r="U24" s="92"/>
      <c r="V24" s="92"/>
      <c r="W24" s="92"/>
      <c r="X24" s="92"/>
    </row>
    <row r="25" spans="2:24" s="83" customFormat="1" ht="15" customHeight="1">
      <c r="B25" s="288" t="s">
        <v>6154</v>
      </c>
      <c r="C25" s="380"/>
      <c r="D25" s="382"/>
      <c r="E25" s="284" t="s">
        <v>6155</v>
      </c>
      <c r="F25" s="285"/>
      <c r="G25" s="286"/>
      <c r="H25" s="271"/>
      <c r="J25" s="91">
        <v>8</v>
      </c>
      <c r="K25" s="91"/>
      <c r="L25" s="91"/>
      <c r="M25" s="91">
        <v>1</v>
      </c>
      <c r="N25" s="93" t="s">
        <v>6154</v>
      </c>
      <c r="O25" s="94" t="s">
        <v>6155</v>
      </c>
      <c r="P25" s="93" t="s">
        <v>6013</v>
      </c>
      <c r="Q25" s="94" t="s">
        <v>5998</v>
      </c>
      <c r="R25" s="94" t="s">
        <v>5999</v>
      </c>
      <c r="S25" s="92" t="s">
        <v>5918</v>
      </c>
      <c r="T25" s="92" t="s">
        <v>5919</v>
      </c>
      <c r="U25" s="92"/>
      <c r="V25" s="92"/>
      <c r="W25" s="92"/>
      <c r="X25" s="92"/>
    </row>
    <row r="26" spans="2:24" s="83" customFormat="1" ht="15" customHeight="1">
      <c r="B26" s="288" t="s">
        <v>6156</v>
      </c>
      <c r="C26" s="380"/>
      <c r="D26" s="382"/>
      <c r="E26" s="284" t="s">
        <v>6157</v>
      </c>
      <c r="F26" s="285"/>
      <c r="G26" s="286"/>
      <c r="H26" s="271"/>
      <c r="J26" s="91">
        <v>9</v>
      </c>
      <c r="K26" s="91"/>
      <c r="L26" s="91"/>
      <c r="M26" s="91">
        <v>1</v>
      </c>
      <c r="N26" s="93" t="s">
        <v>6156</v>
      </c>
      <c r="O26" s="94" t="s">
        <v>6157</v>
      </c>
      <c r="P26" s="93" t="s">
        <v>6013</v>
      </c>
      <c r="Q26" s="94" t="s">
        <v>5998</v>
      </c>
      <c r="R26" s="94" t="s">
        <v>5999</v>
      </c>
      <c r="S26" s="92" t="s">
        <v>5920</v>
      </c>
      <c r="T26" s="92" t="s">
        <v>5921</v>
      </c>
      <c r="U26" s="92"/>
      <c r="V26" s="92"/>
      <c r="W26" s="92"/>
      <c r="X26" s="92"/>
    </row>
    <row r="27" spans="2:24" s="83" customFormat="1" ht="15" customHeight="1">
      <c r="B27" s="288" t="s">
        <v>6158</v>
      </c>
      <c r="C27" s="380"/>
      <c r="D27" s="382"/>
      <c r="E27" s="287" t="s">
        <v>6159</v>
      </c>
      <c r="F27" s="285"/>
      <c r="G27" s="286"/>
      <c r="H27" s="271"/>
      <c r="J27" s="91">
        <v>10</v>
      </c>
      <c r="K27" s="91"/>
      <c r="L27" s="91"/>
      <c r="M27" s="91">
        <v>1</v>
      </c>
      <c r="N27" s="93" t="s">
        <v>6158</v>
      </c>
      <c r="O27" s="94" t="s">
        <v>6159</v>
      </c>
      <c r="P27" s="93" t="s">
        <v>6013</v>
      </c>
      <c r="Q27" s="94" t="s">
        <v>5998</v>
      </c>
      <c r="R27" s="94" t="s">
        <v>5999</v>
      </c>
      <c r="S27" s="92" t="s">
        <v>5922</v>
      </c>
      <c r="T27" s="92" t="s">
        <v>5923</v>
      </c>
      <c r="U27" s="92"/>
      <c r="V27" s="92"/>
      <c r="W27" s="92"/>
      <c r="X27" s="92"/>
    </row>
    <row r="28" spans="2:24" s="83" customFormat="1" ht="15" customHeight="1">
      <c r="B28" s="288" t="s">
        <v>6160</v>
      </c>
      <c r="C28" s="380"/>
      <c r="D28" s="382"/>
      <c r="E28" s="287" t="s">
        <v>6161</v>
      </c>
      <c r="F28" s="285"/>
      <c r="G28" s="286"/>
      <c r="H28" s="271"/>
      <c r="J28" s="91">
        <v>11</v>
      </c>
      <c r="K28" s="91"/>
      <c r="L28" s="91"/>
      <c r="M28" s="91">
        <v>1</v>
      </c>
      <c r="N28" s="93" t="s">
        <v>6160</v>
      </c>
      <c r="O28" s="94" t="s">
        <v>6161</v>
      </c>
      <c r="P28" s="93" t="s">
        <v>6013</v>
      </c>
      <c r="Q28" s="94" t="s">
        <v>5998</v>
      </c>
      <c r="R28" s="94" t="s">
        <v>5999</v>
      </c>
      <c r="S28" s="92" t="s">
        <v>5924</v>
      </c>
      <c r="T28" s="92" t="s">
        <v>5925</v>
      </c>
      <c r="U28" s="92"/>
      <c r="V28" s="92"/>
      <c r="W28" s="92"/>
      <c r="X28" s="92"/>
    </row>
    <row r="29" spans="2:24" s="83" customFormat="1" ht="15" customHeight="1">
      <c r="B29" s="283" t="s">
        <v>6162</v>
      </c>
      <c r="C29" s="380"/>
      <c r="D29" s="382"/>
      <c r="E29" s="284" t="s">
        <v>6163</v>
      </c>
      <c r="F29" s="285">
        <v>-191091.34304099999</v>
      </c>
      <c r="G29" s="286">
        <v>-4.5069999999999997E-3</v>
      </c>
      <c r="H29" s="271">
        <v>191091.33853399998</v>
      </c>
      <c r="J29" s="91">
        <v>12</v>
      </c>
      <c r="K29" s="91"/>
      <c r="L29" s="91"/>
      <c r="M29" s="91">
        <v>1</v>
      </c>
      <c r="N29" s="93" t="s">
        <v>6162</v>
      </c>
      <c r="O29" s="94" t="s">
        <v>6163</v>
      </c>
      <c r="P29" s="93" t="s">
        <v>6013</v>
      </c>
      <c r="Q29" s="94" t="s">
        <v>5998</v>
      </c>
      <c r="R29" s="94" t="s">
        <v>5999</v>
      </c>
      <c r="S29" s="92" t="s">
        <v>5926</v>
      </c>
      <c r="T29" s="92" t="s">
        <v>5927</v>
      </c>
      <c r="U29" s="92"/>
      <c r="V29" s="92"/>
      <c r="W29" s="92"/>
      <c r="X29" s="92"/>
    </row>
    <row r="30" spans="2:24" s="83" customFormat="1" ht="15" customHeight="1">
      <c r="B30" s="283" t="s">
        <v>6164</v>
      </c>
      <c r="C30" s="380"/>
      <c r="D30" s="382"/>
      <c r="E30" s="284" t="s">
        <v>2631</v>
      </c>
      <c r="F30" s="285">
        <v>261.203484</v>
      </c>
      <c r="G30" s="286">
        <v>234.120769</v>
      </c>
      <c r="H30" s="271">
        <v>-27.082715000000007</v>
      </c>
      <c r="J30" s="91">
        <v>13</v>
      </c>
      <c r="K30" s="91"/>
      <c r="L30" s="91"/>
      <c r="M30" s="91">
        <v>1</v>
      </c>
      <c r="N30" s="93" t="s">
        <v>6164</v>
      </c>
      <c r="O30" s="94" t="s">
        <v>2631</v>
      </c>
      <c r="P30" s="93" t="s">
        <v>6013</v>
      </c>
      <c r="Q30" s="94" t="s">
        <v>5998</v>
      </c>
      <c r="R30" s="94" t="s">
        <v>5999</v>
      </c>
      <c r="S30" s="92" t="s">
        <v>5928</v>
      </c>
      <c r="T30" s="92" t="s">
        <v>2631</v>
      </c>
      <c r="U30" s="92"/>
      <c r="V30" s="92"/>
      <c r="W30" s="92"/>
      <c r="X30" s="92"/>
    </row>
    <row r="31" spans="2:24" s="83" customFormat="1" ht="15" customHeight="1">
      <c r="B31" s="283" t="s">
        <v>6165</v>
      </c>
      <c r="C31" s="380"/>
      <c r="D31" s="382"/>
      <c r="E31" s="284" t="s">
        <v>6166</v>
      </c>
      <c r="F31" s="289">
        <v>261.203484</v>
      </c>
      <c r="G31" s="290">
        <v>234.120769</v>
      </c>
      <c r="H31" s="271">
        <v>-27.082715000000007</v>
      </c>
      <c r="J31" s="91">
        <v>14</v>
      </c>
      <c r="K31" s="91"/>
      <c r="L31" s="91"/>
      <c r="M31" s="91">
        <v>1</v>
      </c>
      <c r="N31" s="93" t="s">
        <v>6165</v>
      </c>
      <c r="O31" s="94" t="s">
        <v>6166</v>
      </c>
      <c r="P31" s="93" t="s">
        <v>6013</v>
      </c>
      <c r="Q31" s="94" t="s">
        <v>5998</v>
      </c>
      <c r="R31" s="94" t="s">
        <v>5999</v>
      </c>
      <c r="S31" s="92" t="s">
        <v>5929</v>
      </c>
      <c r="T31" s="92" t="s">
        <v>5930</v>
      </c>
      <c r="U31" s="92"/>
      <c r="V31" s="92"/>
      <c r="W31" s="92"/>
      <c r="X31" s="92"/>
    </row>
    <row r="32" spans="2:24" s="83" customFormat="1" ht="15" customHeight="1">
      <c r="B32" s="288" t="s">
        <v>6167</v>
      </c>
      <c r="C32" s="380"/>
      <c r="D32" s="382"/>
      <c r="E32" s="284" t="s">
        <v>6168</v>
      </c>
      <c r="F32" s="285"/>
      <c r="G32" s="286"/>
      <c r="H32" s="271"/>
      <c r="J32" s="91">
        <v>15</v>
      </c>
      <c r="K32" s="91"/>
      <c r="L32" s="91"/>
      <c r="M32" s="91">
        <v>1</v>
      </c>
      <c r="N32" s="93" t="s">
        <v>6167</v>
      </c>
      <c r="O32" s="94" t="s">
        <v>6168</v>
      </c>
      <c r="P32" s="93" t="s">
        <v>6013</v>
      </c>
      <c r="Q32" s="94" t="s">
        <v>5998</v>
      </c>
      <c r="R32" s="94" t="s">
        <v>5999</v>
      </c>
      <c r="S32" s="92" t="s">
        <v>5931</v>
      </c>
      <c r="T32" s="92" t="s">
        <v>5932</v>
      </c>
      <c r="U32" s="92"/>
      <c r="V32" s="92"/>
      <c r="W32" s="92"/>
      <c r="X32" s="92"/>
    </row>
    <row r="33" spans="2:24" s="83" customFormat="1" ht="15" customHeight="1">
      <c r="B33" s="288" t="s">
        <v>6169</v>
      </c>
      <c r="C33" s="380"/>
      <c r="D33" s="382"/>
      <c r="E33" s="284" t="s">
        <v>6170</v>
      </c>
      <c r="F33" s="285"/>
      <c r="G33" s="286"/>
      <c r="H33" s="271"/>
      <c r="J33" s="91">
        <v>16</v>
      </c>
      <c r="K33" s="91"/>
      <c r="L33" s="91"/>
      <c r="M33" s="91">
        <v>1</v>
      </c>
      <c r="N33" s="93" t="s">
        <v>6169</v>
      </c>
      <c r="O33" s="94" t="s">
        <v>6170</v>
      </c>
      <c r="P33" s="93" t="s">
        <v>6013</v>
      </c>
      <c r="Q33" s="94" t="s">
        <v>5998</v>
      </c>
      <c r="R33" s="94" t="s">
        <v>5999</v>
      </c>
      <c r="S33" s="92" t="s">
        <v>5933</v>
      </c>
      <c r="T33" s="92" t="s">
        <v>5934</v>
      </c>
      <c r="U33" s="92"/>
      <c r="V33" s="92"/>
      <c r="W33" s="92"/>
      <c r="X33" s="92"/>
    </row>
    <row r="34" spans="2:24" s="83" customFormat="1" ht="15" customHeight="1">
      <c r="B34" s="283" t="s">
        <v>5966</v>
      </c>
      <c r="C34" s="380"/>
      <c r="D34" s="382"/>
      <c r="E34" s="284" t="s">
        <v>6171</v>
      </c>
      <c r="F34" s="285">
        <v>36250.49897700001</v>
      </c>
      <c r="G34" s="286">
        <v>38772.255795000005</v>
      </c>
      <c r="H34" s="271">
        <v>2521.7568179999944</v>
      </c>
      <c r="J34" s="91">
        <v>17</v>
      </c>
      <c r="K34" s="91"/>
      <c r="L34" s="91"/>
      <c r="M34" s="91">
        <v>1</v>
      </c>
      <c r="N34" s="93" t="s">
        <v>5966</v>
      </c>
      <c r="O34" s="94" t="s">
        <v>6171</v>
      </c>
      <c r="P34" s="93" t="s">
        <v>6318</v>
      </c>
      <c r="Q34" s="376" t="s">
        <v>6314</v>
      </c>
      <c r="R34" s="377"/>
      <c r="S34" s="377"/>
      <c r="T34" s="378"/>
      <c r="U34" s="92"/>
      <c r="V34" s="92"/>
      <c r="W34" s="92"/>
      <c r="X34" s="92"/>
    </row>
    <row r="35" spans="2:24" s="83" customFormat="1" ht="15" customHeight="1">
      <c r="B35" s="283" t="s">
        <v>5975</v>
      </c>
      <c r="C35" s="380"/>
      <c r="D35" s="382"/>
      <c r="E35" s="284" t="s">
        <v>6172</v>
      </c>
      <c r="F35" s="285">
        <v>46076.421292999999</v>
      </c>
      <c r="G35" s="286">
        <v>48645.367056000003</v>
      </c>
      <c r="H35" s="271">
        <v>2568.9457630000034</v>
      </c>
      <c r="J35" s="91">
        <v>18</v>
      </c>
      <c r="K35" s="91"/>
      <c r="L35" s="91"/>
      <c r="M35" s="91">
        <v>1</v>
      </c>
      <c r="N35" s="93" t="s">
        <v>5975</v>
      </c>
      <c r="O35" s="94" t="s">
        <v>6172</v>
      </c>
      <c r="P35" s="93" t="s">
        <v>6013</v>
      </c>
      <c r="Q35" s="94" t="s">
        <v>5998</v>
      </c>
      <c r="R35" s="94" t="s">
        <v>5999</v>
      </c>
      <c r="S35" s="92" t="s">
        <v>5966</v>
      </c>
      <c r="T35" s="92" t="s">
        <v>5968</v>
      </c>
      <c r="U35" s="92"/>
      <c r="V35" s="92"/>
      <c r="W35" s="92"/>
      <c r="X35" s="92"/>
    </row>
    <row r="36" spans="2:24" s="83" customFormat="1" ht="15" customHeight="1">
      <c r="B36" s="283" t="s">
        <v>5982</v>
      </c>
      <c r="C36" s="380"/>
      <c r="D36" s="382"/>
      <c r="E36" s="284" t="s">
        <v>6173</v>
      </c>
      <c r="F36" s="285">
        <v>46076.421292999999</v>
      </c>
      <c r="G36" s="286">
        <v>48645.367056000003</v>
      </c>
      <c r="H36" s="271">
        <v>2568.9457630000034</v>
      </c>
      <c r="J36" s="91">
        <v>19</v>
      </c>
      <c r="K36" s="91"/>
      <c r="L36" s="91"/>
      <c r="M36" s="91">
        <v>1</v>
      </c>
      <c r="N36" s="93" t="s">
        <v>5982</v>
      </c>
      <c r="O36" s="94" t="s">
        <v>6173</v>
      </c>
      <c r="P36" s="93" t="s">
        <v>6318</v>
      </c>
      <c r="Q36" s="376" t="s">
        <v>6315</v>
      </c>
      <c r="R36" s="377"/>
      <c r="S36" s="377"/>
      <c r="T36" s="378"/>
      <c r="U36" s="92"/>
      <c r="V36" s="92"/>
      <c r="W36" s="92"/>
      <c r="X36" s="92"/>
    </row>
    <row r="37" spans="2:24" s="83" customFormat="1" ht="15" customHeight="1">
      <c r="B37" s="288" t="s">
        <v>5969</v>
      </c>
      <c r="C37" s="380"/>
      <c r="D37" s="382"/>
      <c r="E37" s="284" t="s">
        <v>6155</v>
      </c>
      <c r="F37" s="285"/>
      <c r="G37" s="286"/>
      <c r="H37" s="271"/>
      <c r="J37" s="91">
        <v>20</v>
      </c>
      <c r="K37" s="91"/>
      <c r="L37" s="91"/>
      <c r="M37" s="91">
        <v>1</v>
      </c>
      <c r="N37" s="93" t="s">
        <v>5969</v>
      </c>
      <c r="O37" s="94" t="s">
        <v>6155</v>
      </c>
      <c r="P37" s="93" t="s">
        <v>6013</v>
      </c>
      <c r="Q37" s="94" t="s">
        <v>5998</v>
      </c>
      <c r="R37" s="94" t="s">
        <v>5999</v>
      </c>
      <c r="S37" s="92" t="s">
        <v>5975</v>
      </c>
      <c r="T37" s="92" t="s">
        <v>5919</v>
      </c>
      <c r="U37" s="92"/>
      <c r="V37" s="92"/>
      <c r="W37" s="92"/>
      <c r="X37" s="92"/>
    </row>
    <row r="38" spans="2:24" s="83" customFormat="1" ht="15" customHeight="1">
      <c r="B38" s="288" t="s">
        <v>5971</v>
      </c>
      <c r="C38" s="380"/>
      <c r="D38" s="382"/>
      <c r="E38" s="284" t="s">
        <v>6168</v>
      </c>
      <c r="F38" s="285"/>
      <c r="G38" s="286"/>
      <c r="H38" s="271"/>
      <c r="J38" s="91">
        <v>21</v>
      </c>
      <c r="K38" s="91"/>
      <c r="L38" s="91"/>
      <c r="M38" s="91">
        <v>1</v>
      </c>
      <c r="N38" s="93" t="s">
        <v>5971</v>
      </c>
      <c r="O38" s="94" t="s">
        <v>6168</v>
      </c>
      <c r="P38" s="93" t="s">
        <v>6013</v>
      </c>
      <c r="Q38" s="94" t="s">
        <v>5998</v>
      </c>
      <c r="R38" s="94" t="s">
        <v>5999</v>
      </c>
      <c r="S38" s="92" t="s">
        <v>5976</v>
      </c>
      <c r="T38" s="92" t="s">
        <v>5977</v>
      </c>
      <c r="U38" s="92"/>
      <c r="V38" s="92"/>
      <c r="W38" s="92"/>
      <c r="X38" s="92"/>
    </row>
    <row r="39" spans="2:24" s="83" customFormat="1" ht="15" customHeight="1">
      <c r="B39" s="288" t="s">
        <v>5973</v>
      </c>
      <c r="C39" s="380"/>
      <c r="D39" s="382"/>
      <c r="E39" s="284" t="s">
        <v>6174</v>
      </c>
      <c r="F39" s="285"/>
      <c r="G39" s="286"/>
      <c r="H39" s="271"/>
      <c r="J39" s="91">
        <v>22</v>
      </c>
      <c r="K39" s="91"/>
      <c r="L39" s="91"/>
      <c r="M39" s="91">
        <v>1</v>
      </c>
      <c r="N39" s="93" t="s">
        <v>5973</v>
      </c>
      <c r="O39" s="94" t="s">
        <v>6174</v>
      </c>
      <c r="P39" s="93" t="s">
        <v>6013</v>
      </c>
      <c r="Q39" s="94" t="s">
        <v>5998</v>
      </c>
      <c r="R39" s="94" t="s">
        <v>5999</v>
      </c>
      <c r="S39" s="92" t="s">
        <v>5978</v>
      </c>
      <c r="T39" s="92" t="s">
        <v>5979</v>
      </c>
      <c r="U39" s="92"/>
      <c r="V39" s="92"/>
      <c r="W39" s="92"/>
      <c r="X39" s="92"/>
    </row>
    <row r="40" spans="2:24" s="83" customFormat="1" ht="15" customHeight="1">
      <c r="B40" s="283" t="s">
        <v>4137</v>
      </c>
      <c r="C40" s="381"/>
      <c r="D40" s="382"/>
      <c r="E40" s="284" t="s">
        <v>6175</v>
      </c>
      <c r="F40" s="285">
        <v>78.67472768009273</v>
      </c>
      <c r="G40" s="286">
        <v>79.703902224369727</v>
      </c>
      <c r="H40" s="271">
        <v>1.0291745442769979</v>
      </c>
      <c r="J40" s="188">
        <v>23</v>
      </c>
      <c r="K40" s="188"/>
      <c r="L40" s="188"/>
      <c r="M40" s="188">
        <v>1</v>
      </c>
      <c r="N40" s="93" t="s">
        <v>4137</v>
      </c>
      <c r="O40" s="94" t="s">
        <v>6175</v>
      </c>
      <c r="P40" s="93" t="s">
        <v>6318</v>
      </c>
      <c r="Q40" s="376" t="s">
        <v>6316</v>
      </c>
      <c r="R40" s="377"/>
      <c r="S40" s="377"/>
      <c r="T40" s="378"/>
      <c r="U40" s="92"/>
      <c r="V40" s="92"/>
      <c r="W40" s="92"/>
      <c r="X40" s="92"/>
    </row>
    <row r="41" spans="2:24" s="83" customFormat="1" ht="15" customHeight="1">
      <c r="B41" s="283" t="s">
        <v>6176</v>
      </c>
      <c r="C41" s="379" t="s">
        <v>6177</v>
      </c>
      <c r="D41" s="382" t="s">
        <v>6178</v>
      </c>
      <c r="E41" s="284" t="s">
        <v>6179</v>
      </c>
      <c r="F41" s="285"/>
      <c r="G41" s="286"/>
      <c r="H41" s="271"/>
      <c r="J41" s="188">
        <v>24</v>
      </c>
      <c r="K41" s="188"/>
      <c r="L41" s="188"/>
      <c r="M41" s="188">
        <v>1</v>
      </c>
      <c r="N41" s="93" t="s">
        <v>6176</v>
      </c>
      <c r="O41" s="94" t="s">
        <v>6179</v>
      </c>
      <c r="P41" s="93" t="s">
        <v>6320</v>
      </c>
      <c r="Q41" s="94"/>
      <c r="R41" s="94"/>
      <c r="S41" s="92"/>
      <c r="T41" s="92"/>
      <c r="U41" s="92"/>
      <c r="V41" s="92"/>
      <c r="W41" s="92"/>
      <c r="X41" s="92"/>
    </row>
    <row r="42" spans="2:24" s="83" customFormat="1" ht="15" customHeight="1">
      <c r="B42" s="283" t="s">
        <v>6180</v>
      </c>
      <c r="C42" s="380"/>
      <c r="D42" s="382"/>
      <c r="E42" s="284" t="s">
        <v>6181</v>
      </c>
      <c r="F42" s="285">
        <v>0</v>
      </c>
      <c r="G42" s="286">
        <v>0</v>
      </c>
      <c r="H42" s="271">
        <v>0</v>
      </c>
      <c r="J42" s="188">
        <v>25</v>
      </c>
      <c r="K42" s="188"/>
      <c r="L42" s="188"/>
      <c r="M42" s="188">
        <v>1</v>
      </c>
      <c r="N42" s="93" t="s">
        <v>6180</v>
      </c>
      <c r="O42" s="94" t="s">
        <v>6181</v>
      </c>
      <c r="P42" s="93" t="s">
        <v>6055</v>
      </c>
      <c r="Q42" s="94"/>
      <c r="R42" s="94"/>
      <c r="S42" s="92"/>
      <c r="T42" s="92"/>
      <c r="U42" s="92"/>
      <c r="V42" s="92"/>
      <c r="W42" s="92"/>
      <c r="X42" s="92"/>
    </row>
    <row r="43" spans="2:24" s="83" customFormat="1" ht="15" customHeight="1">
      <c r="B43" s="283" t="s">
        <v>4138</v>
      </c>
      <c r="C43" s="380"/>
      <c r="D43" s="382"/>
      <c r="E43" s="284" t="s">
        <v>6182</v>
      </c>
      <c r="F43" s="285">
        <v>0</v>
      </c>
      <c r="G43" s="286">
        <v>0</v>
      </c>
      <c r="H43" s="271"/>
      <c r="J43" s="188">
        <v>26</v>
      </c>
      <c r="K43" s="188"/>
      <c r="L43" s="188"/>
      <c r="M43" s="188">
        <v>1</v>
      </c>
      <c r="N43" s="93" t="s">
        <v>4138</v>
      </c>
      <c r="O43" s="94" t="s">
        <v>6182</v>
      </c>
      <c r="P43" s="93" t="s">
        <v>6319</v>
      </c>
      <c r="Q43" s="376" t="s">
        <v>6323</v>
      </c>
      <c r="R43" s="377"/>
      <c r="S43" s="377"/>
      <c r="T43" s="378"/>
      <c r="U43" s="92"/>
      <c r="V43" s="92"/>
      <c r="W43" s="92"/>
      <c r="X43" s="92"/>
    </row>
    <row r="44" spans="2:24" s="83" customFormat="1" ht="15" customHeight="1">
      <c r="B44" s="283" t="s">
        <v>6183</v>
      </c>
      <c r="C44" s="380"/>
      <c r="D44" s="382" t="s">
        <v>6184</v>
      </c>
      <c r="E44" s="284" t="s">
        <v>6185</v>
      </c>
      <c r="F44" s="285"/>
      <c r="G44" s="286"/>
      <c r="H44" s="271">
        <v>0</v>
      </c>
      <c r="J44" s="188">
        <v>27</v>
      </c>
      <c r="K44" s="188"/>
      <c r="L44" s="188"/>
      <c r="M44" s="188">
        <v>1</v>
      </c>
      <c r="N44" s="93" t="s">
        <v>6183</v>
      </c>
      <c r="O44" s="94" t="s">
        <v>6185</v>
      </c>
      <c r="P44" s="93" t="s">
        <v>6055</v>
      </c>
      <c r="Q44" s="94"/>
      <c r="R44" s="94"/>
      <c r="S44" s="92"/>
      <c r="T44" s="92"/>
      <c r="U44" s="92"/>
      <c r="V44" s="92"/>
      <c r="W44" s="92"/>
      <c r="X44" s="92"/>
    </row>
    <row r="45" spans="2:24" s="83" customFormat="1" ht="15" customHeight="1">
      <c r="B45" s="283" t="s">
        <v>6186</v>
      </c>
      <c r="C45" s="380"/>
      <c r="D45" s="382"/>
      <c r="E45" s="284" t="s">
        <v>6187</v>
      </c>
      <c r="F45" s="285"/>
      <c r="G45" s="286"/>
      <c r="H45" s="271">
        <v>0</v>
      </c>
      <c r="J45" s="188">
        <v>28</v>
      </c>
      <c r="K45" s="188"/>
      <c r="L45" s="188"/>
      <c r="M45" s="188">
        <v>1</v>
      </c>
      <c r="N45" s="93" t="s">
        <v>6186</v>
      </c>
      <c r="O45" s="94" t="s">
        <v>6187</v>
      </c>
      <c r="P45" s="93" t="s">
        <v>6055</v>
      </c>
      <c r="Q45" s="94"/>
      <c r="R45" s="94"/>
      <c r="S45" s="92"/>
      <c r="T45" s="92"/>
      <c r="U45" s="92"/>
      <c r="V45" s="92"/>
      <c r="W45" s="92"/>
      <c r="X45" s="92"/>
    </row>
    <row r="46" spans="2:24" s="83" customFormat="1" ht="15" customHeight="1">
      <c r="B46" s="283" t="s">
        <v>6188</v>
      </c>
      <c r="C46" s="380"/>
      <c r="D46" s="382"/>
      <c r="E46" s="284" t="s">
        <v>6189</v>
      </c>
      <c r="F46" s="285"/>
      <c r="G46" s="286"/>
      <c r="H46" s="271">
        <v>0</v>
      </c>
      <c r="J46" s="188">
        <v>29</v>
      </c>
      <c r="K46" s="188"/>
      <c r="L46" s="188"/>
      <c r="M46" s="188">
        <v>1</v>
      </c>
      <c r="N46" s="93" t="s">
        <v>6188</v>
      </c>
      <c r="O46" s="94" t="s">
        <v>6189</v>
      </c>
      <c r="P46" s="93" t="s">
        <v>6055</v>
      </c>
      <c r="Q46" s="94"/>
      <c r="R46" s="94"/>
      <c r="S46" s="92"/>
      <c r="T46" s="92"/>
      <c r="U46" s="92"/>
      <c r="V46" s="92"/>
      <c r="W46" s="92"/>
      <c r="X46" s="92"/>
    </row>
    <row r="47" spans="2:24" s="83" customFormat="1" ht="15" customHeight="1">
      <c r="B47" s="283" t="s">
        <v>6190</v>
      </c>
      <c r="C47" s="380"/>
      <c r="D47" s="382"/>
      <c r="E47" s="284" t="s">
        <v>6191</v>
      </c>
      <c r="F47" s="285"/>
      <c r="G47" s="286"/>
      <c r="H47" s="271">
        <v>0</v>
      </c>
      <c r="J47" s="188">
        <v>30</v>
      </c>
      <c r="K47" s="188"/>
      <c r="L47" s="188"/>
      <c r="M47" s="188">
        <v>1</v>
      </c>
      <c r="N47" s="93" t="s">
        <v>6190</v>
      </c>
      <c r="O47" s="94" t="s">
        <v>6191</v>
      </c>
      <c r="P47" s="93" t="s">
        <v>6055</v>
      </c>
      <c r="Q47" s="94"/>
      <c r="R47" s="94"/>
      <c r="S47" s="92"/>
      <c r="T47" s="92"/>
      <c r="U47" s="92"/>
      <c r="V47" s="92"/>
      <c r="W47" s="92"/>
      <c r="X47" s="92"/>
    </row>
    <row r="48" spans="2:24" s="83" customFormat="1" ht="15" customHeight="1">
      <c r="B48" s="283" t="s">
        <v>6192</v>
      </c>
      <c r="C48" s="380"/>
      <c r="D48" s="382"/>
      <c r="E48" s="284" t="s">
        <v>6193</v>
      </c>
      <c r="F48" s="285">
        <v>0</v>
      </c>
      <c r="G48" s="286">
        <v>0</v>
      </c>
      <c r="H48" s="271">
        <v>0</v>
      </c>
      <c r="J48" s="188">
        <v>31</v>
      </c>
      <c r="K48" s="188"/>
      <c r="L48" s="188"/>
      <c r="M48" s="188">
        <v>1</v>
      </c>
      <c r="N48" s="93" t="s">
        <v>6192</v>
      </c>
      <c r="O48" s="94" t="s">
        <v>6193</v>
      </c>
      <c r="P48" s="93" t="s">
        <v>6055</v>
      </c>
      <c r="Q48" s="94"/>
      <c r="R48" s="94"/>
      <c r="S48" s="92"/>
      <c r="T48" s="92"/>
      <c r="U48" s="92"/>
      <c r="V48" s="92"/>
      <c r="W48" s="92"/>
      <c r="X48" s="92"/>
    </row>
    <row r="49" spans="2:24" s="83" customFormat="1" ht="15" customHeight="1">
      <c r="B49" s="283" t="s">
        <v>6194</v>
      </c>
      <c r="C49" s="380"/>
      <c r="D49" s="382"/>
      <c r="E49" s="284" t="s">
        <v>6195</v>
      </c>
      <c r="F49" s="285">
        <v>0</v>
      </c>
      <c r="G49" s="286">
        <v>0</v>
      </c>
      <c r="H49" s="271"/>
      <c r="J49" s="188">
        <v>32</v>
      </c>
      <c r="K49" s="188"/>
      <c r="L49" s="188"/>
      <c r="M49" s="188">
        <v>1</v>
      </c>
      <c r="N49" s="93" t="s">
        <v>6194</v>
      </c>
      <c r="O49" s="94" t="s">
        <v>6195</v>
      </c>
      <c r="P49" s="93" t="s">
        <v>6319</v>
      </c>
      <c r="Q49" s="376" t="s">
        <v>6324</v>
      </c>
      <c r="R49" s="377"/>
      <c r="S49" s="377"/>
      <c r="T49" s="378"/>
      <c r="U49" s="92"/>
      <c r="V49" s="92"/>
      <c r="W49" s="92"/>
      <c r="X49" s="92"/>
    </row>
    <row r="50" spans="2:24" s="83" customFormat="1" ht="15" customHeight="1">
      <c r="B50" s="283" t="s">
        <v>6196</v>
      </c>
      <c r="C50" s="380"/>
      <c r="D50" s="382" t="s">
        <v>6197</v>
      </c>
      <c r="E50" s="284" t="s">
        <v>6198</v>
      </c>
      <c r="F50" s="285"/>
      <c r="G50" s="286"/>
      <c r="H50" s="271">
        <v>0</v>
      </c>
      <c r="J50" s="188">
        <v>33</v>
      </c>
      <c r="K50" s="188"/>
      <c r="L50" s="188"/>
      <c r="M50" s="188">
        <v>1</v>
      </c>
      <c r="N50" s="93" t="s">
        <v>6196</v>
      </c>
      <c r="O50" s="94" t="s">
        <v>6198</v>
      </c>
      <c r="P50" s="93" t="s">
        <v>6055</v>
      </c>
      <c r="Q50" s="94"/>
      <c r="R50" s="94"/>
      <c r="S50" s="92"/>
      <c r="T50" s="92"/>
      <c r="U50" s="92"/>
      <c r="V50" s="92"/>
      <c r="W50" s="92"/>
      <c r="X50" s="92"/>
    </row>
    <row r="51" spans="2:24" s="83" customFormat="1" ht="15" customHeight="1">
      <c r="B51" s="283" t="s">
        <v>6199</v>
      </c>
      <c r="C51" s="380"/>
      <c r="D51" s="382"/>
      <c r="E51" s="284" t="s">
        <v>6200</v>
      </c>
      <c r="F51" s="285">
        <v>0</v>
      </c>
      <c r="G51" s="286">
        <v>0</v>
      </c>
      <c r="H51" s="271">
        <v>0</v>
      </c>
      <c r="J51" s="188">
        <v>34</v>
      </c>
      <c r="K51" s="188"/>
      <c r="L51" s="188"/>
      <c r="M51" s="188">
        <v>1</v>
      </c>
      <c r="N51" s="93" t="s">
        <v>6199</v>
      </c>
      <c r="O51" s="94" t="s">
        <v>6200</v>
      </c>
      <c r="P51" s="93" t="s">
        <v>6055</v>
      </c>
      <c r="Q51" s="94"/>
      <c r="R51" s="94"/>
      <c r="S51" s="92"/>
      <c r="T51" s="92"/>
      <c r="U51" s="92"/>
      <c r="V51" s="92"/>
      <c r="W51" s="92"/>
      <c r="X51" s="92"/>
    </row>
    <row r="52" spans="2:24" s="83" customFormat="1" ht="15" customHeight="1">
      <c r="B52" s="283" t="s">
        <v>6201</v>
      </c>
      <c r="C52" s="380"/>
      <c r="D52" s="382"/>
      <c r="E52" s="284" t="s">
        <v>6202</v>
      </c>
      <c r="F52" s="285">
        <v>0</v>
      </c>
      <c r="G52" s="286">
        <v>0</v>
      </c>
      <c r="H52" s="271"/>
      <c r="J52" s="188">
        <v>35</v>
      </c>
      <c r="K52" s="188"/>
      <c r="L52" s="188"/>
      <c r="M52" s="188">
        <v>1</v>
      </c>
      <c r="N52" s="93" t="s">
        <v>6201</v>
      </c>
      <c r="O52" s="94" t="s">
        <v>6202</v>
      </c>
      <c r="P52" s="93" t="s">
        <v>6319</v>
      </c>
      <c r="Q52" s="376" t="s">
        <v>6325</v>
      </c>
      <c r="R52" s="377"/>
      <c r="S52" s="377"/>
      <c r="T52" s="378"/>
      <c r="U52" s="92"/>
      <c r="V52" s="92"/>
      <c r="W52" s="92"/>
      <c r="X52" s="92"/>
    </row>
    <row r="53" spans="2:24" s="83" customFormat="1" ht="15" customHeight="1">
      <c r="B53" s="283" t="s">
        <v>6203</v>
      </c>
      <c r="C53" s="380"/>
      <c r="D53" s="382" t="s">
        <v>6204</v>
      </c>
      <c r="E53" s="284" t="s">
        <v>6205</v>
      </c>
      <c r="F53" s="285">
        <v>0</v>
      </c>
      <c r="G53" s="286">
        <v>0</v>
      </c>
      <c r="H53" s="271">
        <v>0</v>
      </c>
      <c r="J53" s="188">
        <v>36</v>
      </c>
      <c r="K53" s="188"/>
      <c r="L53" s="188"/>
      <c r="M53" s="188">
        <v>1</v>
      </c>
      <c r="N53" s="93" t="s">
        <v>6203</v>
      </c>
      <c r="O53" s="94" t="s">
        <v>6205</v>
      </c>
      <c r="P53" s="93" t="s">
        <v>6055</v>
      </c>
      <c r="Q53" s="94"/>
      <c r="R53" s="94"/>
      <c r="S53" s="92"/>
      <c r="T53" s="92"/>
      <c r="U53" s="92"/>
      <c r="V53" s="92"/>
      <c r="W53" s="92"/>
      <c r="X53" s="92"/>
    </row>
    <row r="54" spans="2:24" s="83" customFormat="1" ht="15" customHeight="1">
      <c r="B54" s="283" t="s">
        <v>6206</v>
      </c>
      <c r="C54" s="380"/>
      <c r="D54" s="382"/>
      <c r="E54" s="284" t="s">
        <v>6207</v>
      </c>
      <c r="F54" s="285">
        <v>36250.49897700001</v>
      </c>
      <c r="G54" s="286">
        <v>38772.255795000005</v>
      </c>
      <c r="H54" s="271">
        <v>2521.7568179999944</v>
      </c>
      <c r="J54" s="188">
        <v>37</v>
      </c>
      <c r="K54" s="188"/>
      <c r="L54" s="188"/>
      <c r="M54" s="188">
        <v>1</v>
      </c>
      <c r="N54" s="93" t="s">
        <v>6206</v>
      </c>
      <c r="O54" s="94" t="s">
        <v>6207</v>
      </c>
      <c r="P54" s="93" t="s">
        <v>6319</v>
      </c>
      <c r="Q54" s="376" t="s">
        <v>6321</v>
      </c>
      <c r="R54" s="377"/>
      <c r="S54" s="377"/>
      <c r="T54" s="378"/>
      <c r="U54" s="92"/>
      <c r="V54" s="92"/>
      <c r="W54" s="92"/>
      <c r="X54" s="92"/>
    </row>
    <row r="55" spans="2:24" s="83" customFormat="1" ht="15" customHeight="1">
      <c r="B55" s="283" t="s">
        <v>6208</v>
      </c>
      <c r="C55" s="380"/>
      <c r="D55" s="382"/>
      <c r="E55" s="284" t="s">
        <v>6209</v>
      </c>
      <c r="F55" s="285">
        <v>0</v>
      </c>
      <c r="G55" s="286">
        <v>0</v>
      </c>
      <c r="H55" s="271"/>
      <c r="J55" s="188">
        <v>38</v>
      </c>
      <c r="K55" s="188"/>
      <c r="L55" s="188"/>
      <c r="M55" s="188">
        <v>1</v>
      </c>
      <c r="N55" s="93" t="s">
        <v>6208</v>
      </c>
      <c r="O55" s="94" t="s">
        <v>6209</v>
      </c>
      <c r="P55" s="93" t="s">
        <v>6319</v>
      </c>
      <c r="Q55" s="376" t="s">
        <v>6322</v>
      </c>
      <c r="R55" s="377"/>
      <c r="S55" s="377"/>
      <c r="T55" s="378"/>
      <c r="U55" s="92"/>
      <c r="V55" s="92"/>
      <c r="W55" s="92"/>
      <c r="X55" s="92"/>
    </row>
    <row r="56" spans="2:24" s="83" customFormat="1" ht="15" customHeight="1">
      <c r="B56" s="283" t="s">
        <v>6210</v>
      </c>
      <c r="C56" s="380"/>
      <c r="D56" s="382" t="s">
        <v>6211</v>
      </c>
      <c r="E56" s="287" t="s">
        <v>6212</v>
      </c>
      <c r="F56" s="285">
        <v>0</v>
      </c>
      <c r="G56" s="286">
        <v>0</v>
      </c>
      <c r="H56" s="271"/>
      <c r="J56" s="188">
        <v>39</v>
      </c>
      <c r="K56" s="188"/>
      <c r="L56" s="188"/>
      <c r="M56" s="188">
        <v>1</v>
      </c>
      <c r="N56" s="93" t="s">
        <v>6210</v>
      </c>
      <c r="O56" s="94" t="s">
        <v>6212</v>
      </c>
      <c r="P56" s="93" t="s">
        <v>6055</v>
      </c>
      <c r="Q56" s="94"/>
      <c r="R56" s="94"/>
      <c r="S56" s="92"/>
      <c r="T56" s="92"/>
      <c r="U56" s="92"/>
      <c r="V56" s="92"/>
      <c r="W56" s="92"/>
      <c r="X56" s="92"/>
    </row>
    <row r="57" spans="2:24" s="83" customFormat="1" ht="15" customHeight="1">
      <c r="B57" s="283" t="s">
        <v>6213</v>
      </c>
      <c r="C57" s="380"/>
      <c r="D57" s="382"/>
      <c r="E57" s="284" t="s">
        <v>6214</v>
      </c>
      <c r="F57" s="285"/>
      <c r="G57" s="286">
        <v>0</v>
      </c>
      <c r="H57" s="271"/>
      <c r="J57" s="188">
        <v>40</v>
      </c>
      <c r="K57" s="188"/>
      <c r="L57" s="188"/>
      <c r="M57" s="188">
        <v>1</v>
      </c>
      <c r="N57" s="93" t="s">
        <v>6213</v>
      </c>
      <c r="O57" s="94" t="s">
        <v>6214</v>
      </c>
      <c r="P57" s="93" t="s">
        <v>6055</v>
      </c>
      <c r="Q57" s="94"/>
      <c r="R57" s="94"/>
      <c r="S57" s="92"/>
      <c r="T57" s="92"/>
      <c r="U57" s="92"/>
      <c r="V57" s="92"/>
      <c r="W57" s="92"/>
      <c r="X57" s="92"/>
    </row>
    <row r="58" spans="2:24" s="83" customFormat="1" ht="15" customHeight="1">
      <c r="B58" s="283" t="s">
        <v>6215</v>
      </c>
      <c r="C58" s="381"/>
      <c r="D58" s="382"/>
      <c r="E58" s="284" t="s">
        <v>6216</v>
      </c>
      <c r="F58" s="285">
        <v>0</v>
      </c>
      <c r="G58" s="286">
        <v>0</v>
      </c>
      <c r="H58" s="271"/>
      <c r="J58" s="188">
        <v>41</v>
      </c>
      <c r="K58" s="188"/>
      <c r="L58" s="188"/>
      <c r="M58" s="188">
        <v>1</v>
      </c>
      <c r="N58" s="93" t="s">
        <v>6215</v>
      </c>
      <c r="O58" s="94" t="s">
        <v>6216</v>
      </c>
      <c r="P58" s="93" t="s">
        <v>6319</v>
      </c>
      <c r="Q58" s="376" t="s">
        <v>6326</v>
      </c>
      <c r="R58" s="377"/>
      <c r="S58" s="377"/>
      <c r="T58" s="378"/>
      <c r="U58" s="92"/>
      <c r="V58" s="92"/>
      <c r="W58" s="92"/>
      <c r="X58" s="92"/>
    </row>
    <row r="59" spans="2:24" ht="15" customHeight="1">
      <c r="B59" s="283" t="s">
        <v>6217</v>
      </c>
      <c r="C59" s="379" t="s">
        <v>6218</v>
      </c>
      <c r="D59" s="382" t="s">
        <v>6219</v>
      </c>
      <c r="E59" s="284" t="s">
        <v>2709</v>
      </c>
      <c r="F59" s="285">
        <v>34321.375423999998</v>
      </c>
      <c r="G59" s="286">
        <v>24196.929334999997</v>
      </c>
      <c r="H59" s="271">
        <v>-10124.446089000001</v>
      </c>
      <c r="J59" s="188">
        <v>42</v>
      </c>
      <c r="K59" s="188"/>
      <c r="L59" s="188"/>
      <c r="M59" s="188">
        <v>1</v>
      </c>
      <c r="N59" s="93" t="s">
        <v>6217</v>
      </c>
      <c r="O59" s="94" t="s">
        <v>2709</v>
      </c>
      <c r="P59" s="93" t="s">
        <v>6013</v>
      </c>
      <c r="Q59" s="94" t="s">
        <v>6000</v>
      </c>
      <c r="R59" s="94" t="s">
        <v>6001</v>
      </c>
      <c r="S59" s="92" t="s">
        <v>6059</v>
      </c>
      <c r="T59" s="92" t="s">
        <v>6062</v>
      </c>
      <c r="U59" s="92"/>
      <c r="V59" s="92"/>
      <c r="W59" s="92"/>
      <c r="X59" s="92"/>
    </row>
    <row r="60" spans="2:24" ht="15" customHeight="1">
      <c r="B60" s="283" t="s">
        <v>6220</v>
      </c>
      <c r="C60" s="380"/>
      <c r="D60" s="382"/>
      <c r="E60" s="284" t="s">
        <v>6221</v>
      </c>
      <c r="F60" s="285">
        <v>34321.375423999998</v>
      </c>
      <c r="G60" s="286">
        <v>24196.929334999997</v>
      </c>
      <c r="H60" s="271">
        <v>-10124.446089000001</v>
      </c>
      <c r="J60" s="188">
        <v>43</v>
      </c>
      <c r="K60" s="188"/>
      <c r="L60" s="188"/>
      <c r="M60" s="188">
        <v>1</v>
      </c>
      <c r="N60" s="93" t="s">
        <v>6220</v>
      </c>
      <c r="O60" s="94" t="s">
        <v>6221</v>
      </c>
      <c r="P60" s="93" t="s">
        <v>6013</v>
      </c>
      <c r="Q60" s="94" t="s">
        <v>6000</v>
      </c>
      <c r="R60" s="94" t="s">
        <v>6001</v>
      </c>
      <c r="S60" s="92" t="s">
        <v>4136</v>
      </c>
      <c r="T60" s="92" t="s">
        <v>6063</v>
      </c>
      <c r="U60" s="92"/>
      <c r="V60" s="92"/>
      <c r="W60" s="92"/>
      <c r="X60" s="92"/>
    </row>
    <row r="61" spans="2:24" ht="15" customHeight="1">
      <c r="B61" s="288" t="s">
        <v>6222</v>
      </c>
      <c r="C61" s="380"/>
      <c r="D61" s="382"/>
      <c r="E61" s="284" t="s">
        <v>6223</v>
      </c>
      <c r="F61" s="285"/>
      <c r="G61" s="286"/>
      <c r="H61" s="271">
        <v>0</v>
      </c>
      <c r="J61" s="188">
        <v>44</v>
      </c>
      <c r="K61" s="188"/>
      <c r="L61" s="188"/>
      <c r="M61" s="188">
        <v>1</v>
      </c>
      <c r="N61" s="93" t="s">
        <v>6222</v>
      </c>
      <c r="O61" s="94" t="s">
        <v>6223</v>
      </c>
      <c r="P61" s="93" t="s">
        <v>6013</v>
      </c>
      <c r="Q61" s="94" t="s">
        <v>6000</v>
      </c>
      <c r="R61" s="94" t="s">
        <v>6001</v>
      </c>
      <c r="S61" s="92" t="s">
        <v>6040</v>
      </c>
      <c r="T61" s="92" t="s">
        <v>6041</v>
      </c>
      <c r="U61" s="92"/>
      <c r="V61" s="92"/>
      <c r="W61" s="92"/>
      <c r="X61" s="92"/>
    </row>
    <row r="62" spans="2:24" ht="15" customHeight="1">
      <c r="B62" s="288" t="s">
        <v>6224</v>
      </c>
      <c r="C62" s="380"/>
      <c r="D62" s="382"/>
      <c r="E62" s="284" t="s">
        <v>6225</v>
      </c>
      <c r="F62" s="285"/>
      <c r="G62" s="286"/>
      <c r="H62" s="271">
        <v>0</v>
      </c>
      <c r="J62" s="188">
        <v>45</v>
      </c>
      <c r="K62" s="188"/>
      <c r="L62" s="188"/>
      <c r="M62" s="188">
        <v>1</v>
      </c>
      <c r="N62" s="93" t="s">
        <v>6224</v>
      </c>
      <c r="O62" s="94" t="s">
        <v>6225</v>
      </c>
      <c r="P62" s="93" t="s">
        <v>6013</v>
      </c>
      <c r="Q62" s="94" t="s">
        <v>6000</v>
      </c>
      <c r="R62" s="94" t="s">
        <v>6001</v>
      </c>
      <c r="S62" s="92" t="s">
        <v>6042</v>
      </c>
      <c r="T62" s="92" t="s">
        <v>6043</v>
      </c>
      <c r="U62" s="92"/>
      <c r="V62" s="92"/>
      <c r="W62" s="92"/>
      <c r="X62" s="92"/>
    </row>
    <row r="63" spans="2:24" ht="15" customHeight="1">
      <c r="B63" s="288" t="s">
        <v>6226</v>
      </c>
      <c r="C63" s="380"/>
      <c r="D63" s="382"/>
      <c r="E63" s="284" t="s">
        <v>6227</v>
      </c>
      <c r="F63" s="285"/>
      <c r="G63" s="286"/>
      <c r="H63" s="271">
        <v>0</v>
      </c>
      <c r="J63" s="188">
        <v>46</v>
      </c>
      <c r="K63" s="188"/>
      <c r="L63" s="188"/>
      <c r="M63" s="188">
        <v>1</v>
      </c>
      <c r="N63" s="93" t="s">
        <v>6226</v>
      </c>
      <c r="O63" s="94" t="s">
        <v>6227</v>
      </c>
      <c r="P63" s="93" t="s">
        <v>6013</v>
      </c>
      <c r="Q63" s="94" t="s">
        <v>6000</v>
      </c>
      <c r="R63" s="94" t="s">
        <v>6001</v>
      </c>
      <c r="S63" s="92" t="s">
        <v>6044</v>
      </c>
      <c r="T63" s="92" t="s">
        <v>6045</v>
      </c>
      <c r="U63" s="92"/>
      <c r="V63" s="92"/>
      <c r="W63" s="92"/>
      <c r="X63" s="92"/>
    </row>
    <row r="64" spans="2:24" ht="15" customHeight="1">
      <c r="B64" s="283" t="s">
        <v>6228</v>
      </c>
      <c r="C64" s="380"/>
      <c r="D64" s="382"/>
      <c r="E64" s="284" t="s">
        <v>6229</v>
      </c>
      <c r="F64" s="285">
        <v>199854.15583996158</v>
      </c>
      <c r="G64" s="286">
        <v>172827.21642610655</v>
      </c>
      <c r="H64" s="271">
        <v>-27026.939413855027</v>
      </c>
      <c r="J64" s="188">
        <v>47</v>
      </c>
      <c r="K64" s="188"/>
      <c r="L64" s="188"/>
      <c r="M64" s="188">
        <v>1</v>
      </c>
      <c r="N64" s="93" t="s">
        <v>6228</v>
      </c>
      <c r="O64" s="94" t="s">
        <v>6229</v>
      </c>
      <c r="P64" s="93" t="s">
        <v>6013</v>
      </c>
      <c r="Q64" s="94" t="s">
        <v>6000</v>
      </c>
      <c r="R64" s="94" t="s">
        <v>6001</v>
      </c>
      <c r="S64" s="92" t="s">
        <v>6060</v>
      </c>
      <c r="T64" s="92" t="s">
        <v>6064</v>
      </c>
      <c r="U64" s="92"/>
      <c r="V64" s="92"/>
      <c r="W64" s="92"/>
      <c r="X64" s="92"/>
    </row>
    <row r="65" spans="2:24" ht="15" customHeight="1">
      <c r="B65" s="283" t="s">
        <v>6230</v>
      </c>
      <c r="C65" s="380"/>
      <c r="D65" s="382"/>
      <c r="E65" s="287" t="s">
        <v>6231</v>
      </c>
      <c r="F65" s="285">
        <v>199854.15583996158</v>
      </c>
      <c r="G65" s="286">
        <v>172827.21642610655</v>
      </c>
      <c r="H65" s="271">
        <v>-27026.939413855027</v>
      </c>
      <c r="J65" s="188">
        <v>48</v>
      </c>
      <c r="K65" s="188"/>
      <c r="L65" s="188"/>
      <c r="M65" s="188">
        <v>1</v>
      </c>
      <c r="N65" s="93" t="s">
        <v>6230</v>
      </c>
      <c r="O65" s="94" t="s">
        <v>6231</v>
      </c>
      <c r="P65" s="93" t="s">
        <v>6013</v>
      </c>
      <c r="Q65" s="94" t="s">
        <v>6000</v>
      </c>
      <c r="R65" s="94" t="s">
        <v>6001</v>
      </c>
      <c r="S65" s="92" t="s">
        <v>4137</v>
      </c>
      <c r="T65" s="92" t="s">
        <v>6065</v>
      </c>
      <c r="U65" s="92"/>
      <c r="V65" s="92"/>
      <c r="W65" s="92"/>
      <c r="X65" s="92"/>
    </row>
    <row r="66" spans="2:24" ht="15" customHeight="1">
      <c r="B66" s="288" t="s">
        <v>6232</v>
      </c>
      <c r="C66" s="380"/>
      <c r="D66" s="382"/>
      <c r="E66" s="284" t="s">
        <v>6233</v>
      </c>
      <c r="F66" s="285"/>
      <c r="G66" s="286"/>
      <c r="H66" s="271"/>
      <c r="J66" s="188">
        <v>49</v>
      </c>
      <c r="K66" s="188"/>
      <c r="L66" s="188"/>
      <c r="M66" s="188">
        <v>1</v>
      </c>
      <c r="N66" s="93" t="s">
        <v>6232</v>
      </c>
      <c r="O66" s="94" t="s">
        <v>6233</v>
      </c>
      <c r="P66" s="93" t="s">
        <v>6013</v>
      </c>
      <c r="Q66" s="94" t="s">
        <v>6000</v>
      </c>
      <c r="R66" s="94" t="s">
        <v>6001</v>
      </c>
      <c r="S66" s="92" t="s">
        <v>5966</v>
      </c>
      <c r="T66" s="92" t="s">
        <v>6050</v>
      </c>
      <c r="U66" s="92"/>
      <c r="V66" s="92"/>
      <c r="W66" s="92"/>
      <c r="X66" s="92"/>
    </row>
    <row r="67" spans="2:24" ht="15" customHeight="1">
      <c r="B67" s="288" t="s">
        <v>6234</v>
      </c>
      <c r="C67" s="380"/>
      <c r="D67" s="382"/>
      <c r="E67" s="287" t="s">
        <v>6051</v>
      </c>
      <c r="F67" s="285"/>
      <c r="G67" s="286"/>
      <c r="H67" s="271"/>
      <c r="J67" s="188">
        <v>50</v>
      </c>
      <c r="K67" s="188"/>
      <c r="L67" s="188"/>
      <c r="M67" s="188">
        <v>1</v>
      </c>
      <c r="N67" s="93" t="s">
        <v>6234</v>
      </c>
      <c r="O67" s="94" t="s">
        <v>6051</v>
      </c>
      <c r="P67" s="93" t="s">
        <v>6013</v>
      </c>
      <c r="Q67" s="94" t="s">
        <v>6000</v>
      </c>
      <c r="R67" s="94" t="s">
        <v>6001</v>
      </c>
      <c r="S67" s="92" t="s">
        <v>5982</v>
      </c>
      <c r="T67" s="92" t="s">
        <v>6051</v>
      </c>
      <c r="U67" s="92"/>
      <c r="V67" s="92"/>
      <c r="W67" s="92"/>
      <c r="X67" s="92"/>
    </row>
    <row r="68" spans="2:24" ht="15" customHeight="1">
      <c r="B68" s="288" t="s">
        <v>6235</v>
      </c>
      <c r="C68" s="380"/>
      <c r="D68" s="382"/>
      <c r="E68" s="287" t="s">
        <v>6236</v>
      </c>
      <c r="F68" s="285"/>
      <c r="G68" s="286"/>
      <c r="H68" s="271"/>
      <c r="J68" s="188">
        <v>51</v>
      </c>
      <c r="K68" s="188"/>
      <c r="L68" s="188"/>
      <c r="M68" s="188">
        <v>1</v>
      </c>
      <c r="N68" s="93" t="s">
        <v>6235</v>
      </c>
      <c r="O68" s="94" t="s">
        <v>6236</v>
      </c>
      <c r="P68" s="93" t="s">
        <v>6013</v>
      </c>
      <c r="Q68" s="94" t="s">
        <v>6000</v>
      </c>
      <c r="R68" s="94" t="s">
        <v>6001</v>
      </c>
      <c r="S68" s="92" t="s">
        <v>5984</v>
      </c>
      <c r="T68" s="92" t="s">
        <v>6052</v>
      </c>
      <c r="U68" s="92"/>
      <c r="V68" s="92"/>
      <c r="W68" s="92"/>
      <c r="X68" s="92"/>
    </row>
    <row r="69" spans="2:24" ht="15" customHeight="1">
      <c r="B69" s="283" t="s">
        <v>6237</v>
      </c>
      <c r="C69" s="380"/>
      <c r="D69" s="382"/>
      <c r="E69" s="284" t="s">
        <v>6238</v>
      </c>
      <c r="F69" s="285">
        <v>17.173210774502852</v>
      </c>
      <c r="G69" s="286">
        <v>14.000647487917831</v>
      </c>
      <c r="H69" s="271">
        <v>-3.1725632865850208</v>
      </c>
      <c r="J69" s="188">
        <v>52</v>
      </c>
      <c r="K69" s="188"/>
      <c r="L69" s="188"/>
      <c r="M69" s="188">
        <v>1</v>
      </c>
      <c r="N69" s="93" t="s">
        <v>6237</v>
      </c>
      <c r="O69" s="94" t="s">
        <v>6238</v>
      </c>
      <c r="P69" s="93" t="s">
        <v>6319</v>
      </c>
      <c r="Q69" s="376" t="s">
        <v>6327</v>
      </c>
      <c r="R69" s="377"/>
      <c r="S69" s="377"/>
      <c r="T69" s="378"/>
      <c r="U69" s="92"/>
      <c r="V69" s="92"/>
      <c r="W69" s="92"/>
      <c r="X69" s="92"/>
    </row>
    <row r="70" spans="2:24" ht="15" customHeight="1">
      <c r="B70" s="283" t="s">
        <v>6239</v>
      </c>
      <c r="C70" s="380"/>
      <c r="D70" s="382" t="s">
        <v>6240</v>
      </c>
      <c r="E70" s="284" t="s">
        <v>2709</v>
      </c>
      <c r="F70" s="285">
        <v>34321.375423999998</v>
      </c>
      <c r="G70" s="286">
        <v>24196.929334999997</v>
      </c>
      <c r="H70" s="271">
        <v>-10124.446089000001</v>
      </c>
      <c r="J70" s="188">
        <v>53</v>
      </c>
      <c r="K70" s="188"/>
      <c r="L70" s="188"/>
      <c r="M70" s="188">
        <v>1</v>
      </c>
      <c r="N70" s="93" t="s">
        <v>6239</v>
      </c>
      <c r="O70" s="94" t="s">
        <v>2709</v>
      </c>
      <c r="P70" s="93" t="s">
        <v>6013</v>
      </c>
      <c r="Q70" s="94" t="s">
        <v>6000</v>
      </c>
      <c r="R70" s="94" t="s">
        <v>6001</v>
      </c>
      <c r="S70" s="92" t="s">
        <v>6059</v>
      </c>
      <c r="T70" s="92" t="s">
        <v>6062</v>
      </c>
      <c r="U70" s="92"/>
      <c r="V70" s="92"/>
      <c r="W70" s="92"/>
      <c r="X70" s="92"/>
    </row>
    <row r="71" spans="2:24" ht="15" customHeight="1">
      <c r="B71" s="283" t="s">
        <v>6241</v>
      </c>
      <c r="C71" s="380"/>
      <c r="D71" s="382"/>
      <c r="E71" s="284" t="s">
        <v>6242</v>
      </c>
      <c r="F71" s="285">
        <v>34321.375423999998</v>
      </c>
      <c r="G71" s="286">
        <v>24196.929334999997</v>
      </c>
      <c r="H71" s="271">
        <v>-10124.446089000001</v>
      </c>
      <c r="J71" s="188">
        <v>54</v>
      </c>
      <c r="K71" s="188"/>
      <c r="L71" s="188"/>
      <c r="M71" s="188">
        <v>1</v>
      </c>
      <c r="N71" s="93" t="s">
        <v>6241</v>
      </c>
      <c r="O71" s="94" t="s">
        <v>6242</v>
      </c>
      <c r="P71" s="93" t="s">
        <v>6013</v>
      </c>
      <c r="Q71" s="94" t="s">
        <v>6000</v>
      </c>
      <c r="R71" s="94" t="s">
        <v>6001</v>
      </c>
      <c r="S71" s="92" t="s">
        <v>4136</v>
      </c>
      <c r="T71" s="92" t="s">
        <v>6063</v>
      </c>
      <c r="U71" s="92"/>
      <c r="V71" s="92"/>
      <c r="W71" s="92"/>
      <c r="X71" s="92"/>
    </row>
    <row r="72" spans="2:24" ht="15" customHeight="1">
      <c r="B72" s="288" t="s">
        <v>6243</v>
      </c>
      <c r="C72" s="380"/>
      <c r="D72" s="382"/>
      <c r="E72" s="284" t="s">
        <v>6223</v>
      </c>
      <c r="F72" s="285"/>
      <c r="G72" s="286"/>
      <c r="H72" s="271"/>
      <c r="J72" s="188">
        <v>55</v>
      </c>
      <c r="K72" s="188"/>
      <c r="L72" s="188"/>
      <c r="M72" s="188">
        <v>1</v>
      </c>
      <c r="N72" s="93" t="s">
        <v>6243</v>
      </c>
      <c r="O72" s="94" t="s">
        <v>6223</v>
      </c>
      <c r="P72" s="93" t="s">
        <v>6013</v>
      </c>
      <c r="Q72" s="94" t="s">
        <v>6000</v>
      </c>
      <c r="R72" s="94" t="s">
        <v>6001</v>
      </c>
      <c r="S72" s="92" t="s">
        <v>6040</v>
      </c>
      <c r="T72" s="92" t="s">
        <v>6041</v>
      </c>
      <c r="U72" s="92"/>
      <c r="V72" s="92"/>
      <c r="W72" s="92"/>
      <c r="X72" s="92"/>
    </row>
    <row r="73" spans="2:24" ht="15" customHeight="1">
      <c r="B73" s="288" t="s">
        <v>6244</v>
      </c>
      <c r="C73" s="380"/>
      <c r="D73" s="382"/>
      <c r="E73" s="284" t="s">
        <v>6225</v>
      </c>
      <c r="F73" s="285"/>
      <c r="G73" s="286"/>
      <c r="H73" s="271"/>
      <c r="J73" s="188">
        <v>56</v>
      </c>
      <c r="K73" s="188"/>
      <c r="L73" s="188"/>
      <c r="M73" s="188">
        <v>1</v>
      </c>
      <c r="N73" s="93" t="s">
        <v>6244</v>
      </c>
      <c r="O73" s="94" t="s">
        <v>6225</v>
      </c>
      <c r="P73" s="93" t="s">
        <v>6013</v>
      </c>
      <c r="Q73" s="94" t="s">
        <v>6000</v>
      </c>
      <c r="R73" s="94" t="s">
        <v>6001</v>
      </c>
      <c r="S73" s="92" t="s">
        <v>6042</v>
      </c>
      <c r="T73" s="92" t="s">
        <v>6043</v>
      </c>
      <c r="U73" s="92"/>
      <c r="V73" s="92"/>
      <c r="W73" s="92"/>
      <c r="X73" s="92"/>
    </row>
    <row r="74" spans="2:24" ht="15" customHeight="1">
      <c r="B74" s="288" t="s">
        <v>6245</v>
      </c>
      <c r="C74" s="380"/>
      <c r="D74" s="382"/>
      <c r="E74" s="284" t="s">
        <v>6227</v>
      </c>
      <c r="F74" s="285"/>
      <c r="G74" s="286"/>
      <c r="H74" s="271"/>
      <c r="J74" s="188">
        <v>57</v>
      </c>
      <c r="K74" s="188"/>
      <c r="L74" s="188"/>
      <c r="M74" s="188">
        <v>1</v>
      </c>
      <c r="N74" s="93" t="s">
        <v>6245</v>
      </c>
      <c r="O74" s="94" t="s">
        <v>6227</v>
      </c>
      <c r="P74" s="93" t="s">
        <v>6013</v>
      </c>
      <c r="Q74" s="94" t="s">
        <v>6000</v>
      </c>
      <c r="R74" s="94" t="s">
        <v>6001</v>
      </c>
      <c r="S74" s="92" t="s">
        <v>6044</v>
      </c>
      <c r="T74" s="92" t="s">
        <v>6045</v>
      </c>
      <c r="U74" s="92"/>
      <c r="V74" s="92"/>
      <c r="W74" s="92"/>
      <c r="X74" s="92"/>
    </row>
    <row r="75" spans="2:24" ht="15" customHeight="1">
      <c r="B75" s="283" t="s">
        <v>6246</v>
      </c>
      <c r="C75" s="380"/>
      <c r="D75" s="382"/>
      <c r="E75" s="284" t="s">
        <v>6247</v>
      </c>
      <c r="F75" s="285">
        <v>36250.49897700001</v>
      </c>
      <c r="G75" s="286">
        <v>38772.255795000005</v>
      </c>
      <c r="H75" s="271">
        <v>2521.7568179999944</v>
      </c>
      <c r="J75" s="188">
        <v>58</v>
      </c>
      <c r="K75" s="188"/>
      <c r="L75" s="188"/>
      <c r="M75" s="188">
        <v>1</v>
      </c>
      <c r="N75" s="93" t="s">
        <v>6246</v>
      </c>
      <c r="O75" s="94" t="s">
        <v>6247</v>
      </c>
      <c r="P75" s="93" t="s">
        <v>6319</v>
      </c>
      <c r="Q75" s="376" t="s">
        <v>6330</v>
      </c>
      <c r="R75" s="377"/>
      <c r="S75" s="377"/>
      <c r="T75" s="378"/>
      <c r="U75" s="92"/>
      <c r="V75" s="92"/>
      <c r="W75" s="92"/>
      <c r="X75" s="92"/>
    </row>
    <row r="76" spans="2:24" ht="15" customHeight="1">
      <c r="B76" s="283" t="s">
        <v>6248</v>
      </c>
      <c r="C76" s="380"/>
      <c r="D76" s="382"/>
      <c r="E76" s="284" t="s">
        <v>6249</v>
      </c>
      <c r="F76" s="285">
        <v>94.678353105638664</v>
      </c>
      <c r="G76" s="286">
        <v>62.407845091438773</v>
      </c>
      <c r="H76" s="271">
        <v>-32.270508014199891</v>
      </c>
      <c r="J76" s="188">
        <v>59</v>
      </c>
      <c r="K76" s="188"/>
      <c r="L76" s="188"/>
      <c r="M76" s="188">
        <v>1</v>
      </c>
      <c r="N76" s="93" t="s">
        <v>6248</v>
      </c>
      <c r="O76" s="94" t="s">
        <v>6249</v>
      </c>
      <c r="P76" s="93" t="s">
        <v>6319</v>
      </c>
      <c r="Q76" s="376" t="s">
        <v>6329</v>
      </c>
      <c r="R76" s="377"/>
      <c r="S76" s="377"/>
      <c r="T76" s="378"/>
      <c r="U76" s="92"/>
      <c r="V76" s="92"/>
      <c r="W76" s="92"/>
      <c r="X76" s="92"/>
    </row>
    <row r="77" spans="2:24" ht="15" customHeight="1">
      <c r="B77" s="283" t="s">
        <v>6250</v>
      </c>
      <c r="C77" s="380"/>
      <c r="D77" s="382" t="s">
        <v>6003</v>
      </c>
      <c r="E77" s="284" t="s">
        <v>6251</v>
      </c>
      <c r="F77" s="285">
        <v>7985.9643759999999</v>
      </c>
      <c r="G77" s="291">
        <v>7557.9905479999998</v>
      </c>
      <c r="H77" s="271">
        <v>-427.97382800000014</v>
      </c>
      <c r="J77" s="188">
        <v>60</v>
      </c>
      <c r="K77" s="188"/>
      <c r="L77" s="188"/>
      <c r="M77" s="188">
        <v>1</v>
      </c>
      <c r="N77" s="93" t="s">
        <v>6250</v>
      </c>
      <c r="O77" s="94" t="s">
        <v>6251</v>
      </c>
      <c r="P77" s="93" t="s">
        <v>6013</v>
      </c>
      <c r="Q77" s="94" t="s">
        <v>6002</v>
      </c>
      <c r="R77" s="94" t="s">
        <v>6003</v>
      </c>
      <c r="S77" s="92" t="s">
        <v>4136</v>
      </c>
      <c r="T77" s="92" t="s">
        <v>6116</v>
      </c>
      <c r="U77" s="92"/>
      <c r="V77" s="92"/>
      <c r="W77" s="92"/>
      <c r="X77" s="92"/>
    </row>
    <row r="78" spans="2:24" ht="15" customHeight="1">
      <c r="B78" s="283" t="s">
        <v>6252</v>
      </c>
      <c r="C78" s="380"/>
      <c r="D78" s="382"/>
      <c r="E78" s="284" t="s">
        <v>6229</v>
      </c>
      <c r="F78" s="285">
        <v>199854.15583996158</v>
      </c>
      <c r="G78" s="286">
        <v>172827.21642610655</v>
      </c>
      <c r="H78" s="271">
        <v>-27026.939413855027</v>
      </c>
      <c r="J78" s="188">
        <v>61</v>
      </c>
      <c r="K78" s="188"/>
      <c r="L78" s="188"/>
      <c r="M78" s="188">
        <v>1</v>
      </c>
      <c r="N78" s="93" t="s">
        <v>6252</v>
      </c>
      <c r="O78" s="94" t="s">
        <v>6229</v>
      </c>
      <c r="P78" s="93" t="s">
        <v>6013</v>
      </c>
      <c r="Q78" s="94" t="s">
        <v>6002</v>
      </c>
      <c r="R78" s="94" t="s">
        <v>6003</v>
      </c>
      <c r="S78" s="92" t="s">
        <v>6060</v>
      </c>
      <c r="T78" s="92" t="s">
        <v>6117</v>
      </c>
      <c r="U78" s="92"/>
      <c r="V78" s="92"/>
      <c r="W78" s="92"/>
      <c r="X78" s="92"/>
    </row>
    <row r="79" spans="2:24" ht="15" customHeight="1">
      <c r="B79" s="283" t="s">
        <v>6253</v>
      </c>
      <c r="C79" s="380"/>
      <c r="D79" s="382"/>
      <c r="E79" s="287" t="s">
        <v>6254</v>
      </c>
      <c r="F79" s="285">
        <v>199854.15583996158</v>
      </c>
      <c r="G79" s="286">
        <v>172827.21642610655</v>
      </c>
      <c r="H79" s="271">
        <v>-27026.939413855027</v>
      </c>
      <c r="J79" s="188">
        <v>62</v>
      </c>
      <c r="K79" s="188"/>
      <c r="L79" s="188"/>
      <c r="M79" s="188">
        <v>1</v>
      </c>
      <c r="N79" s="93" t="s">
        <v>6253</v>
      </c>
      <c r="O79" s="94" t="s">
        <v>6254</v>
      </c>
      <c r="P79" s="93" t="s">
        <v>6013</v>
      </c>
      <c r="Q79" s="94" t="s">
        <v>6002</v>
      </c>
      <c r="R79" s="94" t="s">
        <v>6003</v>
      </c>
      <c r="S79" s="92" t="s">
        <v>4137</v>
      </c>
      <c r="T79" s="92" t="s">
        <v>6118</v>
      </c>
      <c r="U79" s="92"/>
      <c r="V79" s="92"/>
      <c r="W79" s="92"/>
      <c r="X79" s="92"/>
    </row>
    <row r="80" spans="2:24" ht="15" customHeight="1">
      <c r="B80" s="288" t="s">
        <v>6255</v>
      </c>
      <c r="C80" s="380"/>
      <c r="D80" s="382"/>
      <c r="E80" s="284" t="s">
        <v>6155</v>
      </c>
      <c r="F80" s="285"/>
      <c r="G80" s="286"/>
      <c r="H80" s="271"/>
      <c r="J80" s="188">
        <v>63</v>
      </c>
      <c r="K80" s="188"/>
      <c r="L80" s="188"/>
      <c r="M80" s="188">
        <v>1</v>
      </c>
      <c r="N80" s="93" t="s">
        <v>6255</v>
      </c>
      <c r="O80" s="94" t="s">
        <v>6155</v>
      </c>
      <c r="P80" s="93" t="s">
        <v>6013</v>
      </c>
      <c r="Q80" s="94" t="s">
        <v>6002</v>
      </c>
      <c r="R80" s="94" t="s">
        <v>6003</v>
      </c>
      <c r="S80" s="92" t="s">
        <v>5966</v>
      </c>
      <c r="T80" s="92" t="s">
        <v>6050</v>
      </c>
      <c r="U80" s="92"/>
      <c r="V80" s="92"/>
      <c r="W80" s="92"/>
      <c r="X80" s="92"/>
    </row>
    <row r="81" spans="2:24" ht="15" customHeight="1">
      <c r="B81" s="288" t="s">
        <v>6256</v>
      </c>
      <c r="C81" s="380"/>
      <c r="D81" s="382"/>
      <c r="E81" s="287" t="s">
        <v>6051</v>
      </c>
      <c r="F81" s="285"/>
      <c r="G81" s="286"/>
      <c r="H81" s="271"/>
      <c r="J81" s="188">
        <v>64</v>
      </c>
      <c r="K81" s="188"/>
      <c r="L81" s="188"/>
      <c r="M81" s="188">
        <v>1</v>
      </c>
      <c r="N81" s="93" t="s">
        <v>6256</v>
      </c>
      <c r="O81" s="94" t="s">
        <v>6051</v>
      </c>
      <c r="P81" s="93" t="s">
        <v>6013</v>
      </c>
      <c r="Q81" s="94" t="s">
        <v>6002</v>
      </c>
      <c r="R81" s="94" t="s">
        <v>6003</v>
      </c>
      <c r="S81" s="92" t="s">
        <v>5982</v>
      </c>
      <c r="T81" s="92" t="s">
        <v>6051</v>
      </c>
      <c r="U81" s="92"/>
      <c r="V81" s="92"/>
      <c r="W81" s="92"/>
      <c r="X81" s="92"/>
    </row>
    <row r="82" spans="2:24" ht="15" customHeight="1">
      <c r="B82" s="288" t="s">
        <v>6257</v>
      </c>
      <c r="C82" s="380"/>
      <c r="D82" s="382"/>
      <c r="E82" s="287" t="s">
        <v>6174</v>
      </c>
      <c r="F82" s="285"/>
      <c r="G82" s="286"/>
      <c r="H82" s="271"/>
      <c r="J82" s="188">
        <v>65</v>
      </c>
      <c r="K82" s="188"/>
      <c r="L82" s="188"/>
      <c r="M82" s="188">
        <v>1</v>
      </c>
      <c r="N82" s="93" t="s">
        <v>6257</v>
      </c>
      <c r="O82" s="94" t="s">
        <v>6174</v>
      </c>
      <c r="P82" s="93" t="s">
        <v>6013</v>
      </c>
      <c r="Q82" s="94" t="s">
        <v>6002</v>
      </c>
      <c r="R82" s="94" t="s">
        <v>6003</v>
      </c>
      <c r="S82" s="92" t="s">
        <v>5984</v>
      </c>
      <c r="T82" s="92" t="s">
        <v>6052</v>
      </c>
      <c r="U82" s="92"/>
      <c r="V82" s="92"/>
      <c r="W82" s="92"/>
      <c r="X82" s="92"/>
    </row>
    <row r="83" spans="2:24" ht="15" customHeight="1">
      <c r="B83" s="283" t="s">
        <v>6258</v>
      </c>
      <c r="C83" s="380"/>
      <c r="D83" s="382"/>
      <c r="E83" s="284" t="s">
        <v>6259</v>
      </c>
      <c r="F83" s="285">
        <v>3.9958960785358744</v>
      </c>
      <c r="G83" s="286">
        <v>4.3731483410377496</v>
      </c>
      <c r="H83" s="271">
        <v>0.37725226250187527</v>
      </c>
      <c r="J83" s="188">
        <v>66</v>
      </c>
      <c r="K83" s="188"/>
      <c r="L83" s="188"/>
      <c r="M83" s="188">
        <v>1</v>
      </c>
      <c r="N83" s="93" t="s">
        <v>6258</v>
      </c>
      <c r="O83" s="94" t="s">
        <v>6259</v>
      </c>
      <c r="P83" s="93" t="s">
        <v>6319</v>
      </c>
      <c r="Q83" s="376" t="s">
        <v>6328</v>
      </c>
      <c r="R83" s="377"/>
      <c r="S83" s="377"/>
      <c r="T83" s="378"/>
      <c r="U83" s="92"/>
      <c r="V83" s="92"/>
      <c r="W83" s="92"/>
      <c r="X83" s="92"/>
    </row>
    <row r="84" spans="2:24" ht="15" customHeight="1">
      <c r="B84" s="283" t="s">
        <v>6260</v>
      </c>
      <c r="C84" s="380"/>
      <c r="D84" s="382" t="s">
        <v>6261</v>
      </c>
      <c r="E84" s="284" t="s">
        <v>6262</v>
      </c>
      <c r="F84" s="292">
        <v>8347.4390039999998</v>
      </c>
      <c r="G84" s="291">
        <v>8408.535946</v>
      </c>
      <c r="H84" s="271">
        <v>61.096942000000126</v>
      </c>
      <c r="J84" s="302">
        <v>67</v>
      </c>
      <c r="K84" s="302"/>
      <c r="L84" s="302"/>
      <c r="M84" s="302">
        <v>1</v>
      </c>
      <c r="N84" s="303" t="s">
        <v>6260</v>
      </c>
      <c r="O84" s="304" t="s">
        <v>6262</v>
      </c>
      <c r="P84" s="303"/>
      <c r="Q84" s="94"/>
      <c r="R84" s="94"/>
      <c r="S84" s="92"/>
      <c r="T84" s="92"/>
      <c r="U84" s="92"/>
      <c r="V84" s="92"/>
      <c r="W84" s="92"/>
      <c r="X84" s="92"/>
    </row>
    <row r="85" spans="2:24" ht="15" customHeight="1">
      <c r="B85" s="283" t="s">
        <v>6263</v>
      </c>
      <c r="C85" s="380"/>
      <c r="D85" s="382"/>
      <c r="E85" s="284" t="s">
        <v>6264</v>
      </c>
      <c r="F85" s="293">
        <v>8347.4390039999998</v>
      </c>
      <c r="G85" s="291">
        <v>8408.535946</v>
      </c>
      <c r="H85" s="271">
        <v>61.096942000000126</v>
      </c>
      <c r="J85" s="188">
        <v>68</v>
      </c>
      <c r="K85" s="188"/>
      <c r="L85" s="188"/>
      <c r="M85" s="188">
        <v>1</v>
      </c>
      <c r="N85" s="93" t="s">
        <v>6263</v>
      </c>
      <c r="O85" s="94" t="s">
        <v>6264</v>
      </c>
      <c r="P85" s="93" t="s">
        <v>6319</v>
      </c>
      <c r="Q85" s="376" t="s">
        <v>6348</v>
      </c>
      <c r="R85" s="377"/>
      <c r="S85" s="377"/>
      <c r="T85" s="378"/>
      <c r="U85" s="92"/>
      <c r="V85" s="92"/>
      <c r="W85" s="92"/>
      <c r="X85" s="92"/>
    </row>
    <row r="86" spans="2:24" ht="15" customHeight="1">
      <c r="B86" s="288" t="s">
        <v>6265</v>
      </c>
      <c r="C86" s="380"/>
      <c r="D86" s="382"/>
      <c r="E86" s="284" t="s">
        <v>6266</v>
      </c>
      <c r="F86" s="285"/>
      <c r="G86" s="286"/>
      <c r="H86" s="271"/>
      <c r="J86" s="188">
        <v>69</v>
      </c>
      <c r="K86" s="188"/>
      <c r="L86" s="188"/>
      <c r="M86" s="188">
        <v>1</v>
      </c>
      <c r="N86" s="93" t="s">
        <v>6265</v>
      </c>
      <c r="O86" s="94" t="s">
        <v>6266</v>
      </c>
      <c r="P86" s="93" t="s">
        <v>6320</v>
      </c>
      <c r="Q86" s="94"/>
      <c r="R86" s="94"/>
      <c r="S86" s="92"/>
      <c r="T86" s="92"/>
      <c r="U86" s="92"/>
      <c r="V86" s="92"/>
      <c r="W86" s="92"/>
      <c r="X86" s="92"/>
    </row>
    <row r="87" spans="2:24" ht="15" customHeight="1">
      <c r="B87" s="288" t="s">
        <v>6267</v>
      </c>
      <c r="C87" s="380"/>
      <c r="D87" s="382"/>
      <c r="E87" s="284" t="s">
        <v>6268</v>
      </c>
      <c r="F87" s="285"/>
      <c r="G87" s="286"/>
      <c r="H87" s="271"/>
      <c r="J87" s="188">
        <v>70</v>
      </c>
      <c r="K87" s="188"/>
      <c r="L87" s="188"/>
      <c r="M87" s="188">
        <v>1</v>
      </c>
      <c r="N87" s="93" t="s">
        <v>6267</v>
      </c>
      <c r="O87" s="94" t="s">
        <v>6268</v>
      </c>
      <c r="P87" s="93" t="s">
        <v>6320</v>
      </c>
      <c r="Q87" s="94"/>
      <c r="R87" s="94"/>
      <c r="S87" s="92"/>
      <c r="T87" s="92"/>
      <c r="U87" s="92"/>
      <c r="V87" s="92"/>
      <c r="W87" s="92"/>
      <c r="X87" s="92"/>
    </row>
    <row r="88" spans="2:24" ht="15" customHeight="1">
      <c r="B88" s="288" t="s">
        <v>6269</v>
      </c>
      <c r="C88" s="380"/>
      <c r="D88" s="382"/>
      <c r="E88" s="284" t="s">
        <v>6270</v>
      </c>
      <c r="F88" s="285"/>
      <c r="G88" s="286"/>
      <c r="H88" s="271"/>
      <c r="J88" s="188">
        <v>71</v>
      </c>
      <c r="K88" s="188"/>
      <c r="L88" s="188"/>
      <c r="M88" s="188">
        <v>1</v>
      </c>
      <c r="N88" s="93" t="s">
        <v>6269</v>
      </c>
      <c r="O88" s="94" t="s">
        <v>6270</v>
      </c>
      <c r="P88" s="93" t="s">
        <v>6320</v>
      </c>
      <c r="Q88" s="94"/>
      <c r="R88" s="94"/>
      <c r="S88" s="92"/>
      <c r="T88" s="92"/>
      <c r="U88" s="92"/>
      <c r="V88" s="92"/>
      <c r="W88" s="92"/>
      <c r="X88" s="92"/>
    </row>
    <row r="89" spans="2:24" ht="15" customHeight="1">
      <c r="B89" s="283" t="s">
        <v>6271</v>
      </c>
      <c r="C89" s="380"/>
      <c r="D89" s="382"/>
      <c r="E89" s="284" t="s">
        <v>6272</v>
      </c>
      <c r="F89" s="292">
        <v>47244.468713000002</v>
      </c>
      <c r="G89" s="286">
        <v>34115.577572000002</v>
      </c>
      <c r="H89" s="271">
        <v>-13128.891141</v>
      </c>
      <c r="J89" s="302">
        <v>72</v>
      </c>
      <c r="K89" s="302"/>
      <c r="L89" s="302"/>
      <c r="M89" s="302">
        <v>1</v>
      </c>
      <c r="N89" s="303" t="s">
        <v>6271</v>
      </c>
      <c r="O89" s="304" t="s">
        <v>6272</v>
      </c>
      <c r="P89" s="303"/>
      <c r="Q89" s="94"/>
      <c r="R89" s="94"/>
      <c r="S89" s="92"/>
      <c r="T89" s="92"/>
      <c r="U89" s="92"/>
      <c r="V89" s="92"/>
      <c r="W89" s="92"/>
      <c r="X89" s="92"/>
    </row>
    <row r="90" spans="2:24" ht="15" customHeight="1">
      <c r="B90" s="283" t="s">
        <v>6273</v>
      </c>
      <c r="C90" s="380"/>
      <c r="D90" s="382"/>
      <c r="E90" s="284" t="s">
        <v>6274</v>
      </c>
      <c r="F90" s="285">
        <v>47244.468713000002</v>
      </c>
      <c r="G90" s="286">
        <v>34115.577572000002</v>
      </c>
      <c r="H90" s="271">
        <v>-13128.891141</v>
      </c>
      <c r="J90" s="188">
        <v>73</v>
      </c>
      <c r="K90" s="188"/>
      <c r="L90" s="188"/>
      <c r="M90" s="188">
        <v>1</v>
      </c>
      <c r="N90" s="93" t="s">
        <v>6273</v>
      </c>
      <c r="O90" s="94" t="s">
        <v>6274</v>
      </c>
      <c r="P90" s="93" t="s">
        <v>6319</v>
      </c>
      <c r="Q90" s="376" t="s">
        <v>6349</v>
      </c>
      <c r="R90" s="377"/>
      <c r="S90" s="377"/>
      <c r="T90" s="378"/>
      <c r="U90" s="92"/>
      <c r="V90" s="92"/>
      <c r="W90" s="92"/>
      <c r="X90" s="92"/>
    </row>
    <row r="91" spans="2:24" ht="15" customHeight="1">
      <c r="B91" s="288" t="s">
        <v>6275</v>
      </c>
      <c r="C91" s="380"/>
      <c r="D91" s="382"/>
      <c r="E91" s="284" t="s">
        <v>6276</v>
      </c>
      <c r="F91" s="285"/>
      <c r="G91" s="286"/>
      <c r="H91" s="271"/>
      <c r="J91" s="188">
        <v>74</v>
      </c>
      <c r="K91" s="188"/>
      <c r="L91" s="188"/>
      <c r="M91" s="188">
        <v>1</v>
      </c>
      <c r="N91" s="93" t="s">
        <v>6275</v>
      </c>
      <c r="O91" s="94" t="s">
        <v>6276</v>
      </c>
      <c r="P91" s="93" t="s">
        <v>6320</v>
      </c>
      <c r="Q91" s="94"/>
      <c r="R91" s="94"/>
      <c r="S91" s="92"/>
      <c r="T91" s="92"/>
      <c r="U91" s="92"/>
      <c r="V91" s="92"/>
      <c r="W91" s="92"/>
      <c r="X91" s="92"/>
    </row>
    <row r="92" spans="2:24" ht="15" customHeight="1">
      <c r="B92" s="288" t="s">
        <v>6277</v>
      </c>
      <c r="C92" s="380"/>
      <c r="D92" s="382"/>
      <c r="E92" s="284" t="s">
        <v>6278</v>
      </c>
      <c r="F92" s="285"/>
      <c r="G92" s="286"/>
      <c r="H92" s="271"/>
      <c r="J92" s="188">
        <v>75</v>
      </c>
      <c r="K92" s="188"/>
      <c r="L92" s="188"/>
      <c r="M92" s="188">
        <v>1</v>
      </c>
      <c r="N92" s="93" t="s">
        <v>6277</v>
      </c>
      <c r="O92" s="94" t="s">
        <v>6278</v>
      </c>
      <c r="P92" s="93" t="s">
        <v>6320</v>
      </c>
      <c r="Q92" s="94"/>
      <c r="R92" s="94"/>
      <c r="S92" s="92"/>
      <c r="T92" s="92"/>
      <c r="U92" s="92"/>
      <c r="V92" s="92"/>
      <c r="W92" s="92"/>
      <c r="X92" s="92"/>
    </row>
    <row r="93" spans="2:24" ht="15" customHeight="1">
      <c r="B93" s="283" t="s">
        <v>6279</v>
      </c>
      <c r="C93" s="381"/>
      <c r="D93" s="382"/>
      <c r="E93" s="284" t="s">
        <v>6280</v>
      </c>
      <c r="F93" s="285">
        <v>17.668605937149803</v>
      </c>
      <c r="G93" s="286">
        <v>24.647203841863771</v>
      </c>
      <c r="H93" s="271">
        <v>6.9785979047139683</v>
      </c>
      <c r="J93" s="188">
        <v>76</v>
      </c>
      <c r="K93" s="188"/>
      <c r="L93" s="188"/>
      <c r="M93" s="188">
        <v>1</v>
      </c>
      <c r="N93" s="93" t="s">
        <v>6279</v>
      </c>
      <c r="O93" s="94" t="s">
        <v>6280</v>
      </c>
      <c r="P93" s="93" t="s">
        <v>6319</v>
      </c>
      <c r="Q93" s="376" t="s">
        <v>6331</v>
      </c>
      <c r="R93" s="377"/>
      <c r="S93" s="377"/>
      <c r="T93" s="378"/>
      <c r="U93" s="92"/>
      <c r="V93" s="92"/>
      <c r="W93" s="92"/>
      <c r="X93" s="92"/>
    </row>
    <row r="94" spans="2:24" ht="15" customHeight="1">
      <c r="B94" s="283" t="s">
        <v>6308</v>
      </c>
      <c r="C94" s="294"/>
      <c r="D94" s="382" t="s">
        <v>6281</v>
      </c>
      <c r="E94" s="284" t="s">
        <v>6282</v>
      </c>
      <c r="F94" s="285"/>
      <c r="G94" s="286"/>
      <c r="H94" s="271"/>
      <c r="J94" s="188">
        <v>77</v>
      </c>
      <c r="K94" s="188"/>
      <c r="L94" s="188"/>
      <c r="M94" s="188">
        <v>1</v>
      </c>
      <c r="N94" s="93" t="s">
        <v>6307</v>
      </c>
      <c r="O94" s="94" t="s">
        <v>6282</v>
      </c>
      <c r="P94" s="93" t="s">
        <v>6320</v>
      </c>
      <c r="Q94" s="94"/>
      <c r="R94" s="94"/>
      <c r="S94" s="92"/>
      <c r="T94" s="92"/>
      <c r="U94" s="92"/>
      <c r="V94" s="92"/>
      <c r="W94" s="92"/>
      <c r="X94" s="92"/>
    </row>
    <row r="95" spans="2:24" ht="15" customHeight="1">
      <c r="B95" s="283" t="s">
        <v>6310</v>
      </c>
      <c r="C95" s="294"/>
      <c r="D95" s="382"/>
      <c r="E95" s="284" t="s">
        <v>6283</v>
      </c>
      <c r="F95" s="285"/>
      <c r="G95" s="286"/>
      <c r="H95" s="271"/>
      <c r="J95" s="188">
        <v>78</v>
      </c>
      <c r="K95" s="188"/>
      <c r="L95" s="188"/>
      <c r="M95" s="188">
        <v>1</v>
      </c>
      <c r="N95" s="93" t="s">
        <v>6309</v>
      </c>
      <c r="O95" s="94" t="s">
        <v>6283</v>
      </c>
      <c r="P95" s="93" t="s">
        <v>6320</v>
      </c>
      <c r="Q95" s="94"/>
      <c r="R95" s="94"/>
      <c r="S95" s="92"/>
      <c r="T95" s="92"/>
      <c r="U95" s="92"/>
      <c r="V95" s="92"/>
      <c r="W95" s="92"/>
      <c r="X95" s="92"/>
    </row>
    <row r="96" spans="2:24" ht="15" customHeight="1">
      <c r="B96" s="283" t="s">
        <v>6312</v>
      </c>
      <c r="C96" s="294"/>
      <c r="D96" s="382"/>
      <c r="E96" s="284" t="s">
        <v>6284</v>
      </c>
      <c r="F96" s="285"/>
      <c r="G96" s="286"/>
      <c r="H96" s="271"/>
      <c r="J96" s="188">
        <v>79</v>
      </c>
      <c r="K96" s="188"/>
      <c r="L96" s="188"/>
      <c r="M96" s="188">
        <v>1</v>
      </c>
      <c r="N96" s="93" t="s">
        <v>6311</v>
      </c>
      <c r="O96" s="94" t="s">
        <v>6284</v>
      </c>
      <c r="P96" s="93" t="s">
        <v>6319</v>
      </c>
      <c r="Q96" s="376" t="s">
        <v>6332</v>
      </c>
      <c r="R96" s="377"/>
      <c r="S96" s="377"/>
      <c r="T96" s="378"/>
      <c r="U96" s="92"/>
      <c r="V96" s="92"/>
      <c r="W96" s="92"/>
      <c r="X96" s="92"/>
    </row>
    <row r="97" spans="2:24" ht="15" customHeight="1">
      <c r="B97" s="283" t="s">
        <v>6285</v>
      </c>
      <c r="C97" s="379" t="s">
        <v>6286</v>
      </c>
      <c r="D97" s="382" t="s">
        <v>6287</v>
      </c>
      <c r="E97" s="284" t="s">
        <v>6288</v>
      </c>
      <c r="F97" s="295">
        <v>7821.4057650000004</v>
      </c>
      <c r="G97" s="286">
        <v>15880.20739</v>
      </c>
      <c r="H97" s="271">
        <v>8058.8016249999991</v>
      </c>
      <c r="J97" s="302">
        <v>80</v>
      </c>
      <c r="K97" s="302"/>
      <c r="L97" s="302"/>
      <c r="M97" s="302">
        <v>1</v>
      </c>
      <c r="N97" s="303" t="s">
        <v>6285</v>
      </c>
      <c r="O97" s="304" t="s">
        <v>6288</v>
      </c>
      <c r="P97" s="303"/>
      <c r="Q97" s="94"/>
      <c r="R97" s="94"/>
      <c r="S97" s="92"/>
      <c r="T97" s="92"/>
      <c r="U97" s="92"/>
      <c r="V97" s="92"/>
      <c r="W97" s="92"/>
      <c r="X97" s="92"/>
    </row>
    <row r="98" spans="2:24" ht="15" customHeight="1">
      <c r="B98" s="283" t="s">
        <v>6289</v>
      </c>
      <c r="C98" s="380"/>
      <c r="D98" s="382"/>
      <c r="E98" s="284" t="s">
        <v>6290</v>
      </c>
      <c r="F98" s="295">
        <v>7820.3477990000001</v>
      </c>
      <c r="G98" s="286">
        <v>7298.2394350000004</v>
      </c>
      <c r="H98" s="271">
        <v>-522.10836399999971</v>
      </c>
      <c r="J98" s="302">
        <v>81</v>
      </c>
      <c r="K98" s="302"/>
      <c r="L98" s="302"/>
      <c r="M98" s="302">
        <v>1</v>
      </c>
      <c r="N98" s="303" t="s">
        <v>6289</v>
      </c>
      <c r="O98" s="304" t="s">
        <v>6290</v>
      </c>
      <c r="P98" s="303"/>
      <c r="Q98" s="94"/>
      <c r="R98" s="94"/>
      <c r="S98" s="92"/>
      <c r="T98" s="92"/>
      <c r="U98" s="92"/>
      <c r="V98" s="92"/>
      <c r="W98" s="92"/>
      <c r="X98" s="92"/>
    </row>
    <row r="99" spans="2:24" ht="15" customHeight="1">
      <c r="B99" s="283" t="s">
        <v>6291</v>
      </c>
      <c r="C99" s="380"/>
      <c r="D99" s="382"/>
      <c r="E99" s="284" t="s">
        <v>6292</v>
      </c>
      <c r="F99" s="285">
        <v>100.01352837529981</v>
      </c>
      <c r="G99" s="286">
        <v>217.58956432483774</v>
      </c>
      <c r="H99" s="271">
        <v>117.57603594953792</v>
      </c>
      <c r="J99" s="188">
        <v>82</v>
      </c>
      <c r="K99" s="188"/>
      <c r="L99" s="188"/>
      <c r="M99" s="188">
        <v>1</v>
      </c>
      <c r="N99" s="93" t="s">
        <v>6291</v>
      </c>
      <c r="O99" s="94" t="s">
        <v>6292</v>
      </c>
      <c r="P99" s="93" t="s">
        <v>6319</v>
      </c>
      <c r="Q99" s="376" t="s">
        <v>6333</v>
      </c>
      <c r="R99" s="377"/>
      <c r="S99" s="377"/>
      <c r="T99" s="378"/>
      <c r="U99" s="92"/>
      <c r="V99" s="92"/>
      <c r="W99" s="92"/>
      <c r="X99" s="92"/>
    </row>
    <row r="100" spans="2:24" ht="15" customHeight="1">
      <c r="B100" s="283" t="s">
        <v>6293</v>
      </c>
      <c r="C100" s="380"/>
      <c r="D100" s="382" t="s">
        <v>6294</v>
      </c>
      <c r="E100" s="284" t="s">
        <v>6295</v>
      </c>
      <c r="F100" s="285">
        <v>191.079993</v>
      </c>
      <c r="G100" s="286">
        <v>149.109993</v>
      </c>
      <c r="H100" s="271">
        <v>-41.97</v>
      </c>
      <c r="J100" s="188">
        <v>83</v>
      </c>
      <c r="K100" s="188"/>
      <c r="L100" s="188"/>
      <c r="M100" s="188">
        <v>1</v>
      </c>
      <c r="N100" s="93" t="s">
        <v>6293</v>
      </c>
      <c r="O100" s="94" t="s">
        <v>6295</v>
      </c>
      <c r="P100" s="93" t="s">
        <v>6317</v>
      </c>
      <c r="Q100" s="94" t="s">
        <v>6004</v>
      </c>
      <c r="R100" s="94" t="s">
        <v>6005</v>
      </c>
      <c r="S100" s="92" t="s">
        <v>4136</v>
      </c>
      <c r="T100" s="92" t="s">
        <v>6130</v>
      </c>
      <c r="U100" s="92"/>
      <c r="V100" s="92"/>
      <c r="W100" s="92"/>
      <c r="X100" s="92"/>
    </row>
    <row r="101" spans="2:24" ht="15" customHeight="1">
      <c r="B101" s="283" t="s">
        <v>6296</v>
      </c>
      <c r="C101" s="380"/>
      <c r="D101" s="382"/>
      <c r="E101" s="284" t="s">
        <v>6297</v>
      </c>
      <c r="F101" s="285">
        <v>36250.49897700001</v>
      </c>
      <c r="G101" s="286">
        <v>38772.255795000005</v>
      </c>
      <c r="H101" s="271">
        <v>2521.7568179999944</v>
      </c>
      <c r="J101" s="188">
        <v>84</v>
      </c>
      <c r="K101" s="188"/>
      <c r="L101" s="188"/>
      <c r="M101" s="188">
        <v>1</v>
      </c>
      <c r="N101" s="93" t="s">
        <v>6296</v>
      </c>
      <c r="O101" s="94" t="s">
        <v>6297</v>
      </c>
      <c r="P101" s="93" t="s">
        <v>6319</v>
      </c>
      <c r="Q101" s="376" t="s">
        <v>6335</v>
      </c>
      <c r="R101" s="377"/>
      <c r="S101" s="377"/>
      <c r="T101" s="378"/>
      <c r="U101" s="92"/>
      <c r="V101" s="92"/>
      <c r="W101" s="92"/>
      <c r="X101" s="92"/>
    </row>
    <row r="102" spans="2:24" ht="15" customHeight="1">
      <c r="B102" s="283" t="s">
        <v>6298</v>
      </c>
      <c r="C102" s="380"/>
      <c r="D102" s="382"/>
      <c r="E102" s="284" t="s">
        <v>6299</v>
      </c>
      <c r="F102" s="285">
        <v>0.5271099664620762</v>
      </c>
      <c r="G102" s="286">
        <v>0.38457910158332581</v>
      </c>
      <c r="H102" s="271">
        <v>-0.14253086487875039</v>
      </c>
      <c r="J102" s="188">
        <v>85</v>
      </c>
      <c r="K102" s="188"/>
      <c r="L102" s="188"/>
      <c r="M102" s="188">
        <v>1</v>
      </c>
      <c r="N102" s="93" t="s">
        <v>6298</v>
      </c>
      <c r="O102" s="94" t="s">
        <v>6299</v>
      </c>
      <c r="P102" s="93" t="s">
        <v>6319</v>
      </c>
      <c r="Q102" s="376" t="s">
        <v>6334</v>
      </c>
      <c r="R102" s="377"/>
      <c r="S102" s="377"/>
      <c r="T102" s="378"/>
      <c r="U102" s="92"/>
      <c r="V102" s="92"/>
      <c r="W102" s="92"/>
      <c r="X102" s="92"/>
    </row>
    <row r="103" spans="2:24" ht="15" customHeight="1">
      <c r="B103" s="283" t="s">
        <v>6300</v>
      </c>
      <c r="C103" s="380"/>
      <c r="D103" s="382" t="s">
        <v>6301</v>
      </c>
      <c r="E103" s="284" t="s">
        <v>6302</v>
      </c>
      <c r="F103" s="296"/>
      <c r="G103" s="297"/>
      <c r="H103" s="272"/>
      <c r="J103" s="188">
        <v>86</v>
      </c>
      <c r="K103" s="188"/>
      <c r="L103" s="188"/>
      <c r="M103" s="188">
        <v>1</v>
      </c>
      <c r="N103" s="93" t="s">
        <v>6300</v>
      </c>
      <c r="O103" s="94" t="s">
        <v>6302</v>
      </c>
      <c r="P103" s="93" t="s">
        <v>6320</v>
      </c>
      <c r="Q103" s="94"/>
      <c r="R103" s="94"/>
      <c r="S103" s="92"/>
      <c r="T103" s="92"/>
      <c r="U103" s="92"/>
      <c r="V103" s="92"/>
      <c r="W103" s="92"/>
      <c r="X103" s="92"/>
    </row>
    <row r="104" spans="2:24" ht="15" customHeight="1">
      <c r="B104" s="283" t="s">
        <v>6303</v>
      </c>
      <c r="C104" s="380"/>
      <c r="D104" s="382"/>
      <c r="E104" s="284" t="s">
        <v>6304</v>
      </c>
      <c r="F104" s="296"/>
      <c r="G104" s="297"/>
      <c r="H104" s="272"/>
      <c r="J104" s="188">
        <v>87</v>
      </c>
      <c r="K104" s="188"/>
      <c r="L104" s="188"/>
      <c r="M104" s="188">
        <v>1</v>
      </c>
      <c r="N104" s="93" t="s">
        <v>6303</v>
      </c>
      <c r="O104" s="94" t="s">
        <v>6304</v>
      </c>
      <c r="P104" s="93" t="s">
        <v>6320</v>
      </c>
      <c r="Q104" s="94"/>
      <c r="R104" s="94"/>
      <c r="S104" s="92"/>
      <c r="T104" s="92"/>
      <c r="U104" s="92"/>
      <c r="V104" s="92"/>
      <c r="W104" s="92"/>
      <c r="X104" s="92"/>
    </row>
    <row r="105" spans="2:24" ht="15" customHeight="1" thickBot="1">
      <c r="B105" s="298" t="s">
        <v>6305</v>
      </c>
      <c r="C105" s="383"/>
      <c r="D105" s="384"/>
      <c r="E105" s="299" t="s">
        <v>6306</v>
      </c>
      <c r="F105" s="300"/>
      <c r="G105" s="301"/>
      <c r="H105" s="272"/>
      <c r="J105" s="188">
        <v>88</v>
      </c>
      <c r="K105" s="188"/>
      <c r="L105" s="188"/>
      <c r="M105" s="188">
        <v>1</v>
      </c>
      <c r="N105" s="93" t="s">
        <v>6305</v>
      </c>
      <c r="O105" s="94" t="s">
        <v>6306</v>
      </c>
      <c r="P105" s="93" t="s">
        <v>6320</v>
      </c>
      <c r="Q105" s="94"/>
      <c r="R105" s="94"/>
      <c r="S105" s="92"/>
      <c r="T105" s="92"/>
      <c r="U105" s="92"/>
      <c r="V105" s="92"/>
      <c r="W105" s="92"/>
      <c r="X105" s="92"/>
    </row>
    <row r="108" spans="2:24" ht="15" customHeight="1">
      <c r="J108" s="305" t="s">
        <v>6336</v>
      </c>
      <c r="K108" s="306"/>
      <c r="L108" s="306"/>
      <c r="M108" s="306"/>
      <c r="N108" s="306"/>
      <c r="O108" s="306"/>
    </row>
    <row r="109" spans="2:24" ht="15" customHeight="1">
      <c r="J109" s="305" t="s">
        <v>6337</v>
      </c>
      <c r="K109" s="306"/>
      <c r="L109" s="306"/>
      <c r="M109" s="306"/>
      <c r="N109" s="306"/>
      <c r="O109" s="306"/>
    </row>
    <row r="110" spans="2:24" ht="15" customHeight="1">
      <c r="J110" s="305" t="s">
        <v>6338</v>
      </c>
      <c r="K110" s="306"/>
      <c r="L110" s="306"/>
      <c r="M110" s="306"/>
      <c r="N110" s="306"/>
      <c r="O110" s="306"/>
    </row>
    <row r="111" spans="2:24" ht="15" customHeight="1">
      <c r="J111" s="305"/>
      <c r="K111" s="306"/>
      <c r="L111" s="306"/>
      <c r="M111" s="306"/>
      <c r="N111" s="306"/>
      <c r="O111" s="306"/>
    </row>
    <row r="112" spans="2:24" ht="15" customHeight="1">
      <c r="J112" s="305" t="s">
        <v>6339</v>
      </c>
      <c r="K112" s="306"/>
      <c r="L112" s="306"/>
      <c r="M112" s="306"/>
      <c r="N112" s="306"/>
      <c r="O112" s="306"/>
    </row>
    <row r="113" spans="10:15" ht="15" customHeight="1">
      <c r="J113" s="305" t="s">
        <v>6340</v>
      </c>
      <c r="K113" s="306"/>
      <c r="L113" s="306"/>
      <c r="M113" s="306"/>
      <c r="N113" s="306"/>
      <c r="O113" s="306"/>
    </row>
    <row r="114" spans="10:15" ht="15" customHeight="1">
      <c r="J114" s="305" t="s">
        <v>6341</v>
      </c>
      <c r="K114" s="306"/>
      <c r="L114" s="306"/>
      <c r="M114" s="306"/>
      <c r="N114" s="306"/>
      <c r="O114" s="306"/>
    </row>
    <row r="115" spans="10:15" ht="15" customHeight="1">
      <c r="J115" s="305" t="s">
        <v>6342</v>
      </c>
      <c r="K115" s="306"/>
      <c r="L115" s="306"/>
      <c r="M115" s="306"/>
      <c r="N115" s="306"/>
      <c r="O115" s="306"/>
    </row>
    <row r="116" spans="10:15" ht="15" customHeight="1">
      <c r="J116" s="305" t="s">
        <v>6343</v>
      </c>
      <c r="K116" s="306"/>
      <c r="L116" s="306"/>
      <c r="M116" s="306"/>
      <c r="N116" s="306"/>
      <c r="O116" s="306"/>
    </row>
    <row r="117" spans="10:15" ht="15" customHeight="1">
      <c r="J117" s="305" t="s">
        <v>6344</v>
      </c>
      <c r="K117" s="306"/>
      <c r="L117" s="306"/>
      <c r="M117" s="306"/>
      <c r="N117" s="306"/>
      <c r="O117" s="306"/>
    </row>
    <row r="118" spans="10:15" ht="15" customHeight="1">
      <c r="J118" s="305" t="s">
        <v>6345</v>
      </c>
      <c r="K118" s="306"/>
      <c r="L118" s="306"/>
      <c r="M118" s="306"/>
      <c r="N118" s="306"/>
      <c r="O118" s="306"/>
    </row>
  </sheetData>
  <mergeCells count="40">
    <mergeCell ref="D94:D96"/>
    <mergeCell ref="C97:C105"/>
    <mergeCell ref="D97:D99"/>
    <mergeCell ref="D100:D102"/>
    <mergeCell ref="D103:D105"/>
    <mergeCell ref="C59:C93"/>
    <mergeCell ref="D59:D69"/>
    <mergeCell ref="D70:D76"/>
    <mergeCell ref="D77:D83"/>
    <mergeCell ref="D84:D93"/>
    <mergeCell ref="C18:C40"/>
    <mergeCell ref="D18:D20"/>
    <mergeCell ref="D21:D40"/>
    <mergeCell ref="C41:C58"/>
    <mergeCell ref="D41:D43"/>
    <mergeCell ref="D44:D49"/>
    <mergeCell ref="D50:D52"/>
    <mergeCell ref="D53:D55"/>
    <mergeCell ref="D56:D58"/>
    <mergeCell ref="Q20:T20"/>
    <mergeCell ref="Q34:T34"/>
    <mergeCell ref="Q36:T36"/>
    <mergeCell ref="Q40:T40"/>
    <mergeCell ref="Q54:T54"/>
    <mergeCell ref="Q43:T43"/>
    <mergeCell ref="Q49:T49"/>
    <mergeCell ref="Q52:T52"/>
    <mergeCell ref="Q102:T102"/>
    <mergeCell ref="Q101:T101"/>
    <mergeCell ref="Q55:T55"/>
    <mergeCell ref="Q58:T58"/>
    <mergeCell ref="Q69:T69"/>
    <mergeCell ref="Q83:T83"/>
    <mergeCell ref="Q76:T76"/>
    <mergeCell ref="Q75:T75"/>
    <mergeCell ref="Q85:T85"/>
    <mergeCell ref="Q90:T90"/>
    <mergeCell ref="Q93:T93"/>
    <mergeCell ref="Q96:T96"/>
    <mergeCell ref="Q99:T99"/>
  </mergeCells>
  <phoneticPr fontId="3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21</vt:i4>
      </vt:variant>
    </vt:vector>
  </HeadingPairs>
  <TitlesOfParts>
    <vt:vector size="21" baseType="lpstr">
      <vt:lpstr>금감원 업무보고서 목록</vt:lpstr>
      <vt:lpstr>MASTER</vt:lpstr>
      <vt:lpstr>_BS_Mapping</vt:lpstr>
      <vt:lpstr>_PL_Mapping</vt:lpstr>
      <vt:lpstr>1.재무현황</vt:lpstr>
      <vt:lpstr>AC379 대차대조표(일반기업회계)-분기(신설)</vt:lpstr>
      <vt:lpstr>AC383 손익계산서(일반기업회계)-분기 (신설)</vt:lpstr>
      <vt:lpstr>3.경영지표</vt:lpstr>
      <vt:lpstr>AC223 경영지표-분기(개정)</vt:lpstr>
      <vt:lpstr>AC224 조정자본비율-분기(개정)</vt:lpstr>
      <vt:lpstr>AC226 총자산이익률-분기(개정)</vt:lpstr>
      <vt:lpstr>AC227 총자산경비율-분기(개정)</vt:lpstr>
      <vt:lpstr>AC228 업무용유형자산-분기(개정)</vt:lpstr>
      <vt:lpstr>7.신기술업무</vt:lpstr>
      <vt:lpstr>AC285 투자융자현황-분기</vt:lpstr>
      <vt:lpstr>AC286 업종별 투자및융자-분기</vt:lpstr>
      <vt:lpstr>AC361 업력별투자융자-분기</vt:lpstr>
      <vt:lpstr>BS(VCERP)</vt:lpstr>
      <vt:lpstr>PL(VCERP)</vt:lpstr>
      <vt:lpstr>BS(IFRS)</vt:lpstr>
      <vt:lpstr>PL(IFRS)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NHNENT</dc:creator>
  <cp:lastModifiedBy>NHNENT</cp:lastModifiedBy>
  <cp:lastPrinted>2017-05-12T06:36:52Z</cp:lastPrinted>
  <dcterms:created xsi:type="dcterms:W3CDTF">2017-03-27T02:09:57Z</dcterms:created>
  <dcterms:modified xsi:type="dcterms:W3CDTF">2017-06-01T01:18:49Z</dcterms:modified>
</cp:coreProperties>
</file>