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nGu\Desktop\Funding-2016\"/>
    </mc:Choice>
  </mc:AlternateContent>
  <bookViews>
    <workbookView xWindow="0" yWindow="0" windowWidth="18660" windowHeight="9915"/>
  </bookViews>
  <sheets>
    <sheet name="표지" sheetId="13" r:id="rId1"/>
    <sheet name="목차" sheetId="14" r:id="rId2"/>
    <sheet name="검토안" sheetId="34" r:id="rId3"/>
    <sheet name="투자총괄표" sheetId="25" r:id="rId4"/>
    <sheet name="건축 및 토목" sheetId="26" r:id="rId5"/>
    <sheet name="생산설비" sheetId="27" r:id="rId6"/>
    <sheet name="Utility" sheetId="28" r:id="rId7"/>
    <sheet name="QC" sheetId="29" r:id="rId8"/>
    <sheet name="공사" sheetId="30" r:id="rId9"/>
    <sheet name="잡구" sheetId="31" r:id="rId10"/>
  </sheets>
  <externalReferences>
    <externalReference r:id="rId11"/>
  </externalReferences>
  <definedNames>
    <definedName name="_">#N/A</definedName>
    <definedName name="_1M" localSheetId="8">[1]판가반영!#REF!</definedName>
    <definedName name="_1M" localSheetId="9">[1]판가반영!#REF!</definedName>
    <definedName name="_1M">[1]판가반영!#REF!</definedName>
    <definedName name="_2M" localSheetId="8">[1]판가반영!#REF!</definedName>
    <definedName name="_2M" localSheetId="9">[1]판가반영!#REF!</definedName>
    <definedName name="_2M">[1]판가반영!#REF!</definedName>
    <definedName name="_3M" localSheetId="8">[1]판가반영!#REF!</definedName>
    <definedName name="_3M" localSheetId="9">[1]판가반영!#REF!</definedName>
    <definedName name="_3M">[1]판가반영!#REF!</definedName>
    <definedName name="_4M" localSheetId="8">[1]판가반영!#REF!</definedName>
    <definedName name="_4M" localSheetId="9">[1]판가반영!#REF!</definedName>
    <definedName name="_4M">[1]판가반영!#REF!</definedName>
    <definedName name="_5M" localSheetId="8">[1]판가반영!#REF!</definedName>
    <definedName name="_5M" localSheetId="9">[1]판가반영!#REF!</definedName>
    <definedName name="_5M">[1]판가반영!#REF!</definedName>
    <definedName name="_6M" localSheetId="8">[1]판가반영!#REF!</definedName>
    <definedName name="_6M" localSheetId="9">[1]판가반영!#REF!</definedName>
    <definedName name="_6M">[1]판가반영!#REF!</definedName>
    <definedName name="_7M" localSheetId="8">[1]판가반영!#REF!</definedName>
    <definedName name="_7M" localSheetId="9">[1]판가반영!#REF!</definedName>
    <definedName name="_7M">[1]판가반영!#REF!</definedName>
    <definedName name="_8M" localSheetId="8">[1]판가반영!#REF!</definedName>
    <definedName name="_8M" localSheetId="9">[1]판가반영!#REF!</definedName>
    <definedName name="_8M">[1]판가반영!#REF!</definedName>
    <definedName name="_Key1" hidden="1">#REF!</definedName>
    <definedName name="_NET1" localSheetId="8">[1]경제성분석!#REF!</definedName>
    <definedName name="_NET1" localSheetId="9">[1]경제성분석!#REF!</definedName>
    <definedName name="_NET1">[1]경제성분석!#REF!</definedName>
    <definedName name="_NET3" localSheetId="8">[1]경제성분석!#REF!</definedName>
    <definedName name="_NET3" localSheetId="9">[1]경제성분석!#REF!</definedName>
    <definedName name="_NET3">[1]경제성분석!#REF!</definedName>
    <definedName name="_Order1" hidden="1">255</definedName>
    <definedName name="_Sort" hidden="1">#REF!</definedName>
    <definedName name="a" localSheetId="8">[1]경제성분석!#REF!</definedName>
    <definedName name="a" localSheetId="9">[1]경제성분석!#REF!</definedName>
    <definedName name="a">[1]경제성분석!#REF!</definedName>
    <definedName name="AA" localSheetId="8">[1]경제성분석!#REF!</definedName>
    <definedName name="AA" localSheetId="9">[1]경제성분석!#REF!</definedName>
    <definedName name="AA">[1]경제성분석!#REF!</definedName>
    <definedName name="aaa" localSheetId="8">[1]판가반영!#REF!</definedName>
    <definedName name="aaa" localSheetId="9">[1]판가반영!#REF!</definedName>
    <definedName name="aaa">[1]판가반영!#REF!</definedName>
    <definedName name="afa" localSheetId="2">검토안!afa</definedName>
    <definedName name="afa">[0]!afa</definedName>
    <definedName name="BB" localSheetId="8">[1]경제성분석!#REF!</definedName>
    <definedName name="BB" localSheetId="9">[1]경제성분석!#REF!</definedName>
    <definedName name="BB">[1]경제성분석!#REF!</definedName>
    <definedName name="CC" localSheetId="8">[1]경제성분석!#REF!</definedName>
    <definedName name="CC" localSheetId="9">[1]경제성분석!#REF!</definedName>
    <definedName name="CC">[1]경제성분석!#REF!</definedName>
    <definedName name="cm상">9791192</definedName>
    <definedName name="com">20184000</definedName>
    <definedName name="COPY" localSheetId="8">'[1]#REF'!#REF!</definedName>
    <definedName name="COPY" localSheetId="9">'[1]#REF'!#REF!</definedName>
    <definedName name="COPY">'[1]#REF'!#REF!</definedName>
    <definedName name="Crdtturn" localSheetId="2">검토안!Crdtturn</definedName>
    <definedName name="Crdtturn">[0]!Crdtturn</definedName>
    <definedName name="_xlnm.Database">'[1]#REF'!$B$1:$O$408</definedName>
    <definedName name="DD" localSheetId="8">[1]경제성분석!#REF!</definedName>
    <definedName name="DD" localSheetId="9">[1]경제성분석!#REF!</definedName>
    <definedName name="DD">[1]경제성분석!#REF!</definedName>
    <definedName name="EE" localSheetId="8">[1]경제성분석!#REF!</definedName>
    <definedName name="EE" localSheetId="9">[1]경제성분석!#REF!</definedName>
    <definedName name="EE">[1]경제성분석!#REF!</definedName>
    <definedName name="FCF" localSheetId="8">[1]유화!#REF!</definedName>
    <definedName name="FCF" localSheetId="9">[1]유화!#REF!</definedName>
    <definedName name="FCF">[1]유화!#REF!</definedName>
    <definedName name="FF" localSheetId="8">[1]경제성분석!#REF!</definedName>
    <definedName name="FF" localSheetId="9">[1]경제성분석!#REF!</definedName>
    <definedName name="FF">[1]경제성분석!#REF!</definedName>
    <definedName name="FS요약" localSheetId="8">[1]HISTORICAL!#REF!</definedName>
    <definedName name="FS요약" localSheetId="9">[1]HISTORICAL!#REF!</definedName>
    <definedName name="FS요약">[1]HISTORICAL!#REF!</definedName>
    <definedName name="GG" localSheetId="8">[1]경제성분석!#REF!</definedName>
    <definedName name="GG" localSheetId="9">[1]경제성분석!#REF!</definedName>
    <definedName name="GG">[1]경제성분석!#REF!</definedName>
    <definedName name="II" localSheetId="8">[1]경제성분석!#REF!</definedName>
    <definedName name="II" localSheetId="9">[1]경제성분석!#REF!</definedName>
    <definedName name="II">[1]경제성분석!#REF!</definedName>
    <definedName name="JAGUM" localSheetId="8">[1]경제성분석!#REF!</definedName>
    <definedName name="JAGUM" localSheetId="9">[1]경제성분석!#REF!</definedName>
    <definedName name="JAGUM">[1]경제성분석!#REF!</definedName>
    <definedName name="KEY_RATIO__RESULT" localSheetId="8">[1]FORECASTING!#REF!</definedName>
    <definedName name="KEY_RATIO__RESULT" localSheetId="9">[1]FORECASTING!#REF!</definedName>
    <definedName name="KEY_RATIO__RESULT">[1]FORECASTING!#REF!</definedName>
    <definedName name="NET" localSheetId="8">[1]경제성분석!#REF!</definedName>
    <definedName name="NET" localSheetId="9">[1]경제성분석!#REF!</definedName>
    <definedName name="NET">[1]경제성분석!#REF!</definedName>
    <definedName name="new" hidden="1">#REF!</definedName>
    <definedName name="OO" localSheetId="8">[1]경제성분석!#REF!</definedName>
    <definedName name="OO" localSheetId="9">[1]경제성분석!#REF!</definedName>
    <definedName name="OO">[1]경제성분석!#REF!</definedName>
    <definedName name="PP" localSheetId="8">[1]경제성분석!#REF!</definedName>
    <definedName name="PP" localSheetId="9">[1]경제성분석!#REF!</definedName>
    <definedName name="PP">[1]경제성분석!#REF!</definedName>
    <definedName name="_xlnm.Print_Area" localSheetId="3">투자총괄표!$A$1:$E$26</definedName>
    <definedName name="Print_Area_MI" localSheetId="8">'[1]95월별매출'!#REF!</definedName>
    <definedName name="Print_Area_MI" localSheetId="9">'[1]95월별매출'!#REF!</definedName>
    <definedName name="Print_Area_MI">'[1]95월별매출'!#REF!</definedName>
    <definedName name="QQ" localSheetId="8">[1]경제성분석!#REF!</definedName>
    <definedName name="QQ" localSheetId="9">[1]경제성분석!#REF!</definedName>
    <definedName name="QQ">[1]경제성분석!#REF!</definedName>
    <definedName name="RATIO" localSheetId="8">[1]유화!#REF!</definedName>
    <definedName name="RATIO" localSheetId="9">[1]유화!#REF!</definedName>
    <definedName name="RATIO">[1]유화!#REF!</definedName>
    <definedName name="RATIO미래" localSheetId="8">[1]FORECASTING!#REF!</definedName>
    <definedName name="RATIO미래" localSheetId="9">[1]FORECASTING!#REF!</definedName>
    <definedName name="RATIO미래">[1]FORECASTING!#REF!</definedName>
    <definedName name="RR" localSheetId="8">[1]경제성분석!#REF!</definedName>
    <definedName name="RR" localSheetId="9">[1]경제성분석!#REF!</definedName>
    <definedName name="RR">[1]경제성분석!#REF!</definedName>
    <definedName name="spc">10981000</definedName>
    <definedName name="sp상">4800849</definedName>
    <definedName name="SS" localSheetId="8">[1]경제성분석!#REF!</definedName>
    <definedName name="SS" localSheetId="9">[1]경제성분석!#REF!</definedName>
    <definedName name="SS">[1]경제성분석!#REF!</definedName>
    <definedName name="ST_PUF" localSheetId="8">[1]hGH정제!#REF!</definedName>
    <definedName name="ST_PUF" localSheetId="9">[1]hGH정제!#REF!</definedName>
    <definedName name="ST_PUF">[1]hGH정제!#REF!</definedName>
    <definedName name="TT" localSheetId="8">[1]경제성분석!#REF!</definedName>
    <definedName name="TT" localSheetId="9">[1]경제성분석!#REF!</definedName>
    <definedName name="TT">[1]경제성분석!#REF!</definedName>
    <definedName name="UU" localSheetId="8">[1]경제성분석!#REF!</definedName>
    <definedName name="UU" localSheetId="9">[1]경제성분석!#REF!</definedName>
    <definedName name="UU">[1]경제성분석!#REF!</definedName>
    <definedName name="VV" localSheetId="8">[1]경제성분석!#REF!</definedName>
    <definedName name="VV" localSheetId="9">[1]경제성분석!#REF!</definedName>
    <definedName name="VV">[1]경제성분석!#REF!</definedName>
    <definedName name="WW" localSheetId="8">[1]경제성분석!#REF!</definedName>
    <definedName name="WW" localSheetId="9">[1]경제성분석!#REF!</definedName>
    <definedName name="WW">[1]경제성분석!#REF!</definedName>
    <definedName name="XX" localSheetId="8">[1]경제성분석!#REF!</definedName>
    <definedName name="XX" localSheetId="9">[1]경제성분석!#REF!</definedName>
    <definedName name="XX">[1]경제성분석!#REF!</definedName>
    <definedName name="xxx" localSheetId="8">'[1]95월별매출'!#REF!</definedName>
    <definedName name="xxx" localSheetId="9">'[1]95월별매출'!#REF!</definedName>
    <definedName name="xxx">'[1]95월별매출'!#REF!</definedName>
    <definedName name="YY" localSheetId="8">[1]경제성분석!#REF!</definedName>
    <definedName name="YY" localSheetId="9">[1]경제성분석!#REF!</definedName>
    <definedName name="YY">[1]경제성분석!#REF!</definedName>
    <definedName name="ZZ" localSheetId="8">[1]경제성분석!#REF!</definedName>
    <definedName name="ZZ" localSheetId="9">[1]경제성분석!#REF!</definedName>
    <definedName name="ZZ">[1]경제성분석!#REF!</definedName>
    <definedName name="금액">'[1]#REF'!$C:$C,'[1]#REF'!$E:$E,'[1]#REF'!$G:$G,'[1]#REF'!$I:$I,'[1]#REF'!$K:$K,'[1]#REF'!$N:$N,'[1]#REF'!$P:$P,'[1]#REF'!$R:$R,'[1]#REF'!$T:$T</definedName>
    <definedName name="기상">2572788</definedName>
    <definedName name="기타">4139000</definedName>
    <definedName name="ㄴㄴㄴㄴ" localSheetId="8">[1]경제성분석!#REF!</definedName>
    <definedName name="ㄴㄴㄴㄴ" localSheetId="9">[1]경제성분석!#REF!</definedName>
    <definedName name="ㄴㄴㄴㄴ">[1]경제성분석!#REF!</definedName>
    <definedName name="목표수금1" localSheetId="2">검토안!목표수금1</definedName>
    <definedName name="목표수금1">[0]!목표수금1</definedName>
    <definedName name="반상">934326</definedName>
    <definedName name="반응성">2350000</definedName>
    <definedName name="본문글자영역">'[1]#REF'!$6:$23,'[1]#REF'!$A$27,'[1]#REF'!$27:$52</definedName>
    <definedName name="분산">8830000-2616000</definedName>
    <definedName name="분상">2127424</definedName>
    <definedName name="산상">543369</definedName>
    <definedName name="산성">1200000</definedName>
    <definedName name="ㅇㅇ" localSheetId="2">검토안!예상회전일1</definedName>
    <definedName name="ㅇㅇ">[0]!예상회전일1</definedName>
    <definedName name="예상회전일1" localSheetId="2">#N/A</definedName>
    <definedName name="예상회전일1">검토안!예상회전일1</definedName>
    <definedName name="원가계획" localSheetId="8">#REF!</definedName>
    <definedName name="원가계획" localSheetId="9">#REF!</definedName>
    <definedName name="원가계획">#REF!</definedName>
    <definedName name="제품회전일1" localSheetId="2">검토안!제품회전일1</definedName>
    <definedName name="제품회전일1">[0]!제품회전일1</definedName>
    <definedName name="총상">20769948</definedName>
    <definedName name="퀸로로" localSheetId="8">'[1]95월별매출'!#REF!</definedName>
    <definedName name="퀸로로" localSheetId="9">'[1]95월별매출'!#REF!</definedName>
    <definedName name="퀸로로">'[1]95월별매출'!#REF!</definedName>
    <definedName name="투자총괄표" localSheetId="3">[1]경제성분석!#REF!</definedName>
    <definedName name="특성" localSheetId="8">'[1]95월별매출'!#REF!</definedName>
    <definedName name="특성" localSheetId="9">'[1]95월별매출'!#REF!</definedName>
    <definedName name="특성">'[1]95월별매출'!#REF!</definedName>
    <definedName name="호호" localSheetId="8">[1]경제성분석!#REF!</definedName>
    <definedName name="호호" localSheetId="9">[1]경제성분석!#REF!</definedName>
    <definedName name="호호">[1]경제성분석!#REF!</definedName>
    <definedName name="회전일">'[1]#REF'!$J$7:$J$22,'[1]#REF'!$L$7:$L$22,'[1]#REF'!$N$7:$N$22,'[1]#REF'!$P$7:$P$22,'[1]#REF'!$R$7:$R$22,'[1]#REF'!$T$7:$T$22,'[1]#REF'!$V$7:$V$22,'[1]#REF'!$X$7:$X$22,'[1]#REF'!$Z$7:$Z$22,'[1]#REF'!$AB$7:$AB$22,'[1]#REF'!$AD$7:$AD$22,'[1]#REF'!$AF$7:$AF$22,'[1]#REF'!$AH$7:$AH$22,'[1]#REF'!$AJ$7:$AJ$22,'[1]#REF'!$AL$7:$AL$22,'[1]#REF'!$AO$7:$AO$22,'[1]#REF'!$J$31:$J$46,'[1]#REF'!$L$31:$L$46,'[1]#REF'!$N$31:$N$46,'[1]#REF'!$P$31:$P$46</definedName>
  </definedNames>
  <calcPr calcId="152511"/>
</workbook>
</file>

<file path=xl/calcChain.xml><?xml version="1.0" encoding="utf-8"?>
<calcChain xmlns="http://schemas.openxmlformats.org/spreadsheetml/2006/main">
  <c r="D29" i="25" l="1"/>
  <c r="E18" i="31" l="1"/>
  <c r="G17" i="26"/>
</calcChain>
</file>

<file path=xl/sharedStrings.xml><?xml version="1.0" encoding="utf-8"?>
<sst xmlns="http://schemas.openxmlformats.org/spreadsheetml/2006/main" count="348" uniqueCount="297">
  <si>
    <t>● 용제는 외부 제약사에 위탁생산하는 것으로 함</t>
    <phoneticPr fontId="1" type="noConversion"/>
  </si>
  <si>
    <t>Ⅱ. 세부 투자 내역</t>
    <phoneticPr fontId="13" type="noConversion"/>
  </si>
  <si>
    <t>상세내역</t>
    <phoneticPr fontId="1" type="noConversion"/>
  </si>
  <si>
    <t>수량</t>
    <phoneticPr fontId="1" type="noConversion"/>
  </si>
  <si>
    <t>단가</t>
    <phoneticPr fontId="1" type="noConversion"/>
  </si>
  <si>
    <t>금액</t>
    <phoneticPr fontId="1" type="noConversion"/>
  </si>
  <si>
    <t>생산실/복도 및 생산지원실</t>
  </si>
  <si>
    <t>냉장/원부자재/반제품/제품</t>
  </si>
  <si>
    <t>소  계</t>
    <phoneticPr fontId="1" type="noConversion"/>
  </si>
  <si>
    <t>Tank Farm</t>
    <phoneticPr fontId="1" type="noConversion"/>
  </si>
  <si>
    <t>N2/ Solvent</t>
    <phoneticPr fontId="1" type="noConversion"/>
  </si>
  <si>
    <t>총     계</t>
    <phoneticPr fontId="1" type="noConversion"/>
  </si>
  <si>
    <t>설비명</t>
    <phoneticPr fontId="1" type="noConversion"/>
  </si>
  <si>
    <t>비고</t>
    <phoneticPr fontId="1" type="noConversion"/>
  </si>
  <si>
    <t xml:space="preserve">Sanitary Pump </t>
    <phoneticPr fontId="1" type="noConversion"/>
  </si>
  <si>
    <t>Integrity Tester</t>
    <phoneticPr fontId="1" type="noConversion"/>
  </si>
  <si>
    <t>Validator</t>
  </si>
  <si>
    <t>유선 Type</t>
    <phoneticPr fontId="1" type="noConversion"/>
  </si>
  <si>
    <t>Cooling Tower</t>
    <phoneticPr fontId="1" type="noConversion"/>
  </si>
  <si>
    <t xml:space="preserve">옥외 인입 및 배전반,수배전실 내부 전기공사 </t>
    <phoneticPr fontId="1" type="noConversion"/>
  </si>
  <si>
    <t>Heat Exchanger</t>
    <phoneticPr fontId="1" type="noConversion"/>
  </si>
  <si>
    <t>Shell &amp; tube 방식</t>
    <phoneticPr fontId="1" type="noConversion"/>
  </si>
  <si>
    <t>GC</t>
  </si>
  <si>
    <t>HPLC</t>
  </si>
  <si>
    <t>E/M용</t>
  </si>
  <si>
    <t>기타 각종장비</t>
    <phoneticPr fontId="1" type="noConversion"/>
  </si>
  <si>
    <t>초자, 시약장 및 실험 Table포함</t>
    <phoneticPr fontId="1" type="noConversion"/>
  </si>
  <si>
    <t>UV</t>
    <phoneticPr fontId="1" type="noConversion"/>
  </si>
  <si>
    <t>IPC</t>
    <phoneticPr fontId="1" type="noConversion"/>
  </si>
  <si>
    <t>5. 공사비</t>
    <phoneticPr fontId="1" type="noConversion"/>
  </si>
  <si>
    <t>Duct공사</t>
    <phoneticPr fontId="1" type="noConversion"/>
  </si>
  <si>
    <t xml:space="preserve">Clean Pannel 공사 </t>
    <phoneticPr fontId="1" type="noConversion"/>
  </si>
  <si>
    <t>Pannel 공사</t>
    <phoneticPr fontId="1" type="noConversion"/>
  </si>
  <si>
    <t xml:space="preserve">창고 및 Utility실,사무실 </t>
    <phoneticPr fontId="1" type="noConversion"/>
  </si>
  <si>
    <t>Sink 및 잡철공사</t>
    <phoneticPr fontId="1" type="noConversion"/>
  </si>
  <si>
    <t>창고 Rack 및 shutter ,잡공사 포함</t>
    <phoneticPr fontId="1" type="noConversion"/>
  </si>
  <si>
    <t>바닥도장</t>
    <phoneticPr fontId="1" type="noConversion"/>
  </si>
  <si>
    <t>Water Line Loop</t>
    <phoneticPr fontId="1" type="noConversion"/>
  </si>
  <si>
    <t>WFI &amp; Clean Steam공사</t>
    <phoneticPr fontId="1" type="noConversion"/>
  </si>
  <si>
    <t>Process Piping</t>
    <phoneticPr fontId="1" type="noConversion"/>
  </si>
  <si>
    <t xml:space="preserve">기계설치 및 Process 부위 배관공사 </t>
    <phoneticPr fontId="1" type="noConversion"/>
  </si>
  <si>
    <t>Utility Piping</t>
    <phoneticPr fontId="1" type="noConversion"/>
  </si>
  <si>
    <t>CA / Plant Steam /폐수 배관 공사</t>
    <phoneticPr fontId="1" type="noConversion"/>
  </si>
  <si>
    <t>전기계장공사</t>
    <phoneticPr fontId="1" type="noConversion"/>
  </si>
  <si>
    <t>전등,통신,Cable,Instrument 포함</t>
    <phoneticPr fontId="1" type="noConversion"/>
  </si>
  <si>
    <t>도시가스 인입공사</t>
    <phoneticPr fontId="1" type="noConversion"/>
  </si>
  <si>
    <t>Boiler용</t>
    <phoneticPr fontId="1" type="noConversion"/>
  </si>
  <si>
    <t>Cold room</t>
    <phoneticPr fontId="1" type="noConversion"/>
  </si>
  <si>
    <t>30평</t>
    <phoneticPr fontId="1" type="noConversion"/>
  </si>
  <si>
    <t>TAB</t>
    <phoneticPr fontId="1" type="noConversion"/>
  </si>
  <si>
    <t>소   계</t>
    <phoneticPr fontId="1" type="noConversion"/>
  </si>
  <si>
    <t>6. 기타 비품</t>
    <phoneticPr fontId="1" type="noConversion"/>
  </si>
  <si>
    <t>사무용 비품</t>
    <phoneticPr fontId="1" type="noConversion"/>
  </si>
  <si>
    <t>책상 및 Mobile Rack 등</t>
    <phoneticPr fontId="1" type="noConversion"/>
  </si>
  <si>
    <t>지게차</t>
    <phoneticPr fontId="1" type="noConversion"/>
  </si>
  <si>
    <t>운반카트</t>
    <phoneticPr fontId="1" type="noConversion"/>
  </si>
  <si>
    <t>출입통제장치</t>
    <phoneticPr fontId="1" type="noConversion"/>
  </si>
  <si>
    <t>지문인식기/출입요령 등 게시물 등</t>
    <phoneticPr fontId="1" type="noConversion"/>
  </si>
  <si>
    <t>기타 비품 등</t>
    <phoneticPr fontId="1" type="noConversion"/>
  </si>
  <si>
    <t>공 사 비</t>
    <phoneticPr fontId="1" type="noConversion"/>
  </si>
  <si>
    <t xml:space="preserve">Utility 설비 </t>
    <phoneticPr fontId="13" type="noConversion"/>
  </si>
  <si>
    <t>QC 장비</t>
    <phoneticPr fontId="1" type="noConversion"/>
  </si>
  <si>
    <t>용제 생산 라인 제외</t>
    <phoneticPr fontId="1" type="noConversion"/>
  </si>
  <si>
    <t>생산 장비</t>
    <phoneticPr fontId="13" type="noConversion"/>
  </si>
  <si>
    <t>생산동,UTILITY동,창고,Tank Farm,사무실</t>
    <phoneticPr fontId="1" type="noConversion"/>
  </si>
  <si>
    <t>건물/구축물공사</t>
    <phoneticPr fontId="13" type="noConversion"/>
  </si>
  <si>
    <t>감리비</t>
    <phoneticPr fontId="13" type="noConversion"/>
  </si>
  <si>
    <t>토목설계</t>
    <phoneticPr fontId="1" type="noConversion"/>
  </si>
  <si>
    <t>건축 및 공정 설계</t>
    <phoneticPr fontId="13" type="noConversion"/>
  </si>
  <si>
    <t>설계비</t>
    <phoneticPr fontId="1" type="noConversion"/>
  </si>
  <si>
    <t>토목  /  조경</t>
    <phoneticPr fontId="13" type="noConversion"/>
  </si>
  <si>
    <t>투 자   내 역</t>
    <phoneticPr fontId="13" type="noConversion"/>
  </si>
  <si>
    <t>(금액: 백만원)</t>
    <phoneticPr fontId="13" type="noConversion"/>
  </si>
  <si>
    <t>Ⅰ. 투자총괄표</t>
    <phoneticPr fontId="13" type="noConversion"/>
  </si>
  <si>
    <t>골조 및 소방만 포함</t>
    <phoneticPr fontId="1" type="noConversion"/>
  </si>
  <si>
    <t>현관 및 Lobby/사무실/회의실</t>
    <phoneticPr fontId="1" type="noConversion"/>
  </si>
  <si>
    <t>사무실</t>
    <phoneticPr fontId="1" type="noConversion"/>
  </si>
  <si>
    <t>골조 및 소방만 포함</t>
    <phoneticPr fontId="1" type="noConversion"/>
  </si>
  <si>
    <t>창고</t>
    <phoneticPr fontId="1" type="noConversion"/>
  </si>
  <si>
    <t>수처리실/수배전실 등</t>
    <phoneticPr fontId="1" type="noConversion"/>
  </si>
  <si>
    <t>Utility</t>
    <phoneticPr fontId="1" type="noConversion"/>
  </si>
  <si>
    <t>이화학분석/기기분석/미생물실 등</t>
    <phoneticPr fontId="1" type="noConversion"/>
  </si>
  <si>
    <t>QC</t>
    <phoneticPr fontId="1" type="noConversion"/>
  </si>
  <si>
    <t>생산실</t>
    <phoneticPr fontId="1" type="noConversion"/>
  </si>
  <si>
    <t>건축</t>
    <phoneticPr fontId="1" type="noConversion"/>
  </si>
  <si>
    <t>소  계</t>
    <phoneticPr fontId="1" type="noConversion"/>
  </si>
  <si>
    <t>폐수 저장조 (10㎥)</t>
    <phoneticPr fontId="1" type="noConversion"/>
  </si>
  <si>
    <t>오폐수 공사</t>
    <phoneticPr fontId="1" type="noConversion"/>
  </si>
  <si>
    <t>지질조사</t>
  </si>
  <si>
    <t>토목</t>
    <phoneticPr fontId="1" type="noConversion"/>
  </si>
  <si>
    <t>비  고</t>
    <phoneticPr fontId="1" type="noConversion"/>
  </si>
  <si>
    <t>금액</t>
    <phoneticPr fontId="1" type="noConversion"/>
  </si>
  <si>
    <t>단가</t>
    <phoneticPr fontId="1" type="noConversion"/>
  </si>
  <si>
    <t>수량</t>
    <phoneticPr fontId="1" type="noConversion"/>
  </si>
  <si>
    <t>상세내역</t>
    <phoneticPr fontId="1" type="noConversion"/>
  </si>
  <si>
    <t>구       분</t>
    <phoneticPr fontId="1" type="noConversion"/>
  </si>
  <si>
    <t>금액단위 : 백만원</t>
    <phoneticPr fontId="1" type="noConversion"/>
  </si>
  <si>
    <t xml:space="preserve">1. 토목/건축 </t>
    <phoneticPr fontId="1" type="noConversion"/>
  </si>
  <si>
    <t>Ⅱ. 세부 투자 내역</t>
    <phoneticPr fontId="13" type="noConversion"/>
  </si>
  <si>
    <t>총계</t>
    <phoneticPr fontId="1" type="noConversion"/>
  </si>
  <si>
    <t>세탁기 포함</t>
    <phoneticPr fontId="1" type="noConversion"/>
  </si>
  <si>
    <t>SUS 비이커,세탁기,무균복 등</t>
    <phoneticPr fontId="1" type="noConversion"/>
  </si>
  <si>
    <t>공정용부품</t>
    <phoneticPr fontId="1" type="noConversion"/>
  </si>
  <si>
    <t>초저온용</t>
    <phoneticPr fontId="1" type="noConversion"/>
  </si>
  <si>
    <t>Temp. Recorder</t>
    <phoneticPr fontId="1" type="noConversion"/>
  </si>
  <si>
    <t>Millipore / Sartorius</t>
    <phoneticPr fontId="1" type="noConversion"/>
  </si>
  <si>
    <t>CIP/PW/WFI</t>
    <phoneticPr fontId="1" type="noConversion"/>
  </si>
  <si>
    <t>중앙기공/현대기공</t>
    <phoneticPr fontId="1" type="noConversion"/>
  </si>
  <si>
    <t>CIP 제어 미포함</t>
    <phoneticPr fontId="1" type="noConversion"/>
  </si>
  <si>
    <t>CIP System</t>
    <phoneticPr fontId="1" type="noConversion"/>
  </si>
  <si>
    <t xml:space="preserve">Option(Pin Hole 검사기 등) 미포함 </t>
    <phoneticPr fontId="1" type="noConversion"/>
  </si>
  <si>
    <t>Blister</t>
    <phoneticPr fontId="1" type="noConversion"/>
  </si>
  <si>
    <t>선진SM / 한신</t>
    <phoneticPr fontId="1" type="noConversion"/>
  </si>
  <si>
    <t>Labeller</t>
    <phoneticPr fontId="1" type="noConversion"/>
  </si>
  <si>
    <t>일성기공/제일기공/현대기공</t>
    <phoneticPr fontId="1" type="noConversion"/>
  </si>
  <si>
    <t>1㎥ 기준, IQ/OQ 포함</t>
    <phoneticPr fontId="1" type="noConversion"/>
  </si>
  <si>
    <t>Hot Air Sterilizer</t>
    <phoneticPr fontId="1" type="noConversion"/>
  </si>
  <si>
    <t>2㎥ 기준, 3단 Tray, IQ/OQ포함</t>
    <phoneticPr fontId="1" type="noConversion"/>
  </si>
  <si>
    <t>Auto Clave</t>
    <phoneticPr fontId="1" type="noConversion"/>
  </si>
  <si>
    <t>RABS</t>
    <phoneticPr fontId="1" type="noConversion"/>
  </si>
  <si>
    <t>대용파마텍</t>
    <phoneticPr fontId="1" type="noConversion"/>
  </si>
  <si>
    <t>5000Vials/hr, 5ml 기준</t>
    <phoneticPr fontId="1" type="noConversion"/>
  </si>
  <si>
    <t>Tunnel Sterilizer</t>
    <phoneticPr fontId="1" type="noConversion"/>
  </si>
  <si>
    <t>Vial Washer</t>
    <phoneticPr fontId="1" type="noConversion"/>
  </si>
  <si>
    <t>Capping M/C</t>
    <phoneticPr fontId="1" type="noConversion"/>
  </si>
  <si>
    <t>Rubber Stoppering M/C</t>
    <phoneticPr fontId="1" type="noConversion"/>
  </si>
  <si>
    <t>제습기/Dust Collector 포함</t>
    <phoneticPr fontId="1" type="noConversion"/>
  </si>
  <si>
    <t>미량 칭량용</t>
    <phoneticPr fontId="1" type="noConversion"/>
  </si>
  <si>
    <t>Balance</t>
    <phoneticPr fontId="1" type="noConversion"/>
  </si>
  <si>
    <t>분말 충전기</t>
    <phoneticPr fontId="1" type="noConversion"/>
  </si>
  <si>
    <t>일성기공</t>
    <phoneticPr fontId="1" type="noConversion"/>
  </si>
  <si>
    <t>Φ600, 3단기준</t>
    <phoneticPr fontId="1" type="noConversion"/>
  </si>
  <si>
    <t>Seive (Pulverizer)</t>
    <phoneticPr fontId="1" type="noConversion"/>
  </si>
  <si>
    <t>초음파노즐</t>
    <phoneticPr fontId="1" type="noConversion"/>
  </si>
  <si>
    <t>분무건조기</t>
    <phoneticPr fontId="1" type="noConversion"/>
  </si>
  <si>
    <t>-20℃</t>
    <phoneticPr fontId="1" type="noConversion"/>
  </si>
  <si>
    <t>Deep Freezer</t>
    <phoneticPr fontId="1" type="noConversion"/>
  </si>
  <si>
    <t>10" 기준,내산성,0.22㎛</t>
    <phoneticPr fontId="1" type="noConversion"/>
  </si>
  <si>
    <t xml:space="preserve">Filter Housing </t>
    <phoneticPr fontId="1" type="noConversion"/>
  </si>
  <si>
    <t>조제 탱크</t>
    <phoneticPr fontId="1" type="noConversion"/>
  </si>
  <si>
    <t>비고</t>
    <phoneticPr fontId="1" type="noConversion"/>
  </si>
  <si>
    <t>규격 및 상세내역</t>
    <phoneticPr fontId="1" type="noConversion"/>
  </si>
  <si>
    <t>설비명</t>
    <phoneticPr fontId="1" type="noConversion"/>
  </si>
  <si>
    <t>2. 생산설비</t>
    <phoneticPr fontId="1" type="noConversion"/>
  </si>
  <si>
    <t>소    계</t>
    <phoneticPr fontId="1" type="noConversion"/>
  </si>
  <si>
    <t>경유</t>
    <phoneticPr fontId="1" type="noConversion"/>
  </si>
  <si>
    <t>상시가동기기/WFI/PW순환용, 450KWH</t>
    <phoneticPr fontId="1" type="noConversion"/>
  </si>
  <si>
    <t>비상발전기</t>
    <phoneticPr fontId="1" type="noConversion"/>
  </si>
  <si>
    <t>수배전반</t>
    <phoneticPr fontId="1" type="noConversion"/>
  </si>
  <si>
    <t>센츄리/세기</t>
    <phoneticPr fontId="1" type="noConversion"/>
  </si>
  <si>
    <t>150RT</t>
    <phoneticPr fontId="1" type="noConversion"/>
  </si>
  <si>
    <t>Chiller</t>
    <phoneticPr fontId="1" type="noConversion"/>
  </si>
  <si>
    <t>이와타세기/아스트라코크</t>
    <phoneticPr fontId="1" type="noConversion"/>
  </si>
  <si>
    <t>Oil Free Type (50HP×2 대, 구성품, System 배관)</t>
    <phoneticPr fontId="1" type="noConversion"/>
  </si>
  <si>
    <t>Air Compressor</t>
    <phoneticPr fontId="1" type="noConversion"/>
  </si>
  <si>
    <t>Process &amp; Utility</t>
    <phoneticPr fontId="1" type="noConversion"/>
  </si>
  <si>
    <t>배관자재</t>
    <phoneticPr fontId="1" type="noConversion"/>
  </si>
  <si>
    <t>글로벌데이터시스템</t>
    <phoneticPr fontId="1" type="noConversion"/>
  </si>
  <si>
    <t>Process Control Sys</t>
    <phoneticPr fontId="1" type="noConversion"/>
  </si>
  <si>
    <t>HVAC Control System</t>
    <phoneticPr fontId="1" type="noConversion"/>
  </si>
  <si>
    <t xml:space="preserve">AHU </t>
    <phoneticPr fontId="1" type="noConversion"/>
  </si>
  <si>
    <t xml:space="preserve">호산/테크윈/한국후지알앤씨 </t>
    <phoneticPr fontId="1" type="noConversion"/>
  </si>
  <si>
    <t>30000~20000㎥/Hr</t>
    <phoneticPr fontId="1" type="noConversion"/>
  </si>
  <si>
    <t>1.5 Ton/Hr,공정용,공조용/연도, 급수, 배수 배관</t>
    <phoneticPr fontId="1" type="noConversion"/>
  </si>
  <si>
    <t>Boiler</t>
    <phoneticPr fontId="1" type="noConversion"/>
  </si>
  <si>
    <t>Clean Steam</t>
    <phoneticPr fontId="1" type="noConversion"/>
  </si>
  <si>
    <t>WFI Sys</t>
    <phoneticPr fontId="1" type="noConversion"/>
  </si>
  <si>
    <t>PW System</t>
    <phoneticPr fontId="1" type="noConversion"/>
  </si>
  <si>
    <t>금액단위:백만원</t>
    <phoneticPr fontId="1" type="noConversion"/>
  </si>
  <si>
    <t>금액단위:백만원</t>
    <phoneticPr fontId="1" type="noConversion"/>
  </si>
  <si>
    <t>3. Utility 설비</t>
    <phoneticPr fontId="1" type="noConversion"/>
  </si>
  <si>
    <t>현미경</t>
    <phoneticPr fontId="1" type="noConversion"/>
  </si>
  <si>
    <t>Particle Counter</t>
    <phoneticPr fontId="1" type="noConversion"/>
  </si>
  <si>
    <t>부유균 측정기</t>
    <phoneticPr fontId="1" type="noConversion"/>
  </si>
  <si>
    <t>Air Sampler</t>
    <phoneticPr fontId="1" type="noConversion"/>
  </si>
  <si>
    <t>Life Test Chamber</t>
    <phoneticPr fontId="1" type="noConversion"/>
  </si>
  <si>
    <t xml:space="preserve">기구멸균 </t>
    <phoneticPr fontId="1" type="noConversion"/>
  </si>
  <si>
    <t>초순수 제조장치</t>
    <phoneticPr fontId="1" type="noConversion"/>
  </si>
  <si>
    <t>Hood</t>
    <phoneticPr fontId="1" type="noConversion"/>
  </si>
  <si>
    <t>Clean Bench</t>
    <phoneticPr fontId="1" type="noConversion"/>
  </si>
  <si>
    <t>냉장고</t>
    <phoneticPr fontId="1" type="noConversion"/>
  </si>
  <si>
    <t>Incubator</t>
    <phoneticPr fontId="1" type="noConversion"/>
  </si>
  <si>
    <t>Melting Point</t>
    <phoneticPr fontId="1" type="noConversion"/>
  </si>
  <si>
    <t>Elisa</t>
    <phoneticPr fontId="1" type="noConversion"/>
  </si>
  <si>
    <t>IPC 포함</t>
    <phoneticPr fontId="1" type="noConversion"/>
  </si>
  <si>
    <t>규격별</t>
    <phoneticPr fontId="1" type="noConversion"/>
  </si>
  <si>
    <t>점도계</t>
    <phoneticPr fontId="1" type="noConversion"/>
  </si>
  <si>
    <t xml:space="preserve">수분측정기 </t>
    <phoneticPr fontId="1" type="noConversion"/>
  </si>
  <si>
    <t>미립자 측정기</t>
    <phoneticPr fontId="1" type="noConversion"/>
  </si>
  <si>
    <t>Polarimeter</t>
    <phoneticPr fontId="1" type="noConversion"/>
  </si>
  <si>
    <t>아미노산분석기</t>
    <phoneticPr fontId="1" type="noConversion"/>
  </si>
  <si>
    <t>전위차 적정기</t>
    <phoneticPr fontId="1" type="noConversion"/>
  </si>
  <si>
    <t>pH, Conductivity Meter</t>
    <phoneticPr fontId="1" type="noConversion"/>
  </si>
  <si>
    <t>Dissolution Tester</t>
    <phoneticPr fontId="1" type="noConversion"/>
  </si>
  <si>
    <t>FT-IR</t>
    <phoneticPr fontId="1" type="noConversion"/>
  </si>
  <si>
    <t>TOC Analyzer</t>
    <phoneticPr fontId="1" type="noConversion"/>
  </si>
  <si>
    <t>4. QC 설비</t>
    <phoneticPr fontId="1" type="noConversion"/>
  </si>
  <si>
    <t>Validation &amp; Consulting Fee</t>
    <phoneticPr fontId="13" type="noConversion"/>
  </si>
  <si>
    <t>사  업  추  진  비</t>
    <phoneticPr fontId="13" type="noConversion"/>
  </si>
  <si>
    <t>건설 인건비</t>
    <phoneticPr fontId="13" type="noConversion"/>
  </si>
  <si>
    <t>공구 및 Spare Part</t>
    <phoneticPr fontId="1" type="noConversion"/>
  </si>
  <si>
    <t>구   분</t>
    <phoneticPr fontId="1" type="noConversion"/>
  </si>
  <si>
    <t>Epoxy Coating(3mm기준)</t>
    <phoneticPr fontId="1" type="noConversion"/>
  </si>
  <si>
    <t>보고에 앞서) 투자 검토 기준</t>
    <phoneticPr fontId="1" type="noConversion"/>
  </si>
  <si>
    <t>● 설비는 모두 신규 구매하여 설치하되 업체 Nego 또는 견적가를 기준으로 산정함</t>
    <phoneticPr fontId="1" type="noConversion"/>
  </si>
  <si>
    <t>● 건설인건비는 QA를 포함하여 최소인원으로 추정하여 계산함.</t>
    <phoneticPr fontId="1" type="noConversion"/>
  </si>
  <si>
    <t>● 공장 건설 후 상업생산까지 2.5년 소요될 것으로 추정하여 운영비를 별도 계상함</t>
    <phoneticPr fontId="1" type="noConversion"/>
  </si>
  <si>
    <t>도로 30만원/평(도로우수 포함)</t>
    <phoneticPr fontId="1" type="noConversion"/>
  </si>
  <si>
    <t>Terminal HEPA Filter포함</t>
    <phoneticPr fontId="1" type="noConversion"/>
  </si>
  <si>
    <t>샌드위치판넬 50T기준(QC,포장실 포함)</t>
    <phoneticPr fontId="1" type="noConversion"/>
  </si>
  <si>
    <t>생산+QC+창고</t>
    <phoneticPr fontId="1" type="noConversion"/>
  </si>
  <si>
    <t xml:space="preserve">건축감리 ,   소방,전기 감리 </t>
    <phoneticPr fontId="1" type="noConversion"/>
  </si>
  <si>
    <t>부지 구입비</t>
    <phoneticPr fontId="1" type="noConversion"/>
  </si>
  <si>
    <t>공장 건설
투자비</t>
    <phoneticPr fontId="1" type="noConversion"/>
  </si>
  <si>
    <t>건설 투자비  계</t>
    <phoneticPr fontId="13" type="noConversion"/>
  </si>
  <si>
    <t>총     계</t>
    <phoneticPr fontId="1" type="noConversion"/>
  </si>
  <si>
    <t>토지</t>
    <phoneticPr fontId="1" type="noConversion"/>
  </si>
  <si>
    <t>운영비</t>
    <phoneticPr fontId="1" type="noConversion"/>
  </si>
  <si>
    <t>임상샘플비</t>
    <phoneticPr fontId="1" type="noConversion"/>
  </si>
  <si>
    <t>운영비 소계</t>
    <phoneticPr fontId="1" type="noConversion"/>
  </si>
  <si>
    <t>지질조사 등</t>
    <phoneticPr fontId="13" type="noConversion"/>
  </si>
  <si>
    <t>● 건설이자 등 금융비용은 별도 포함하지 않음</t>
    <phoneticPr fontId="1" type="noConversion"/>
  </si>
  <si>
    <t>● 부지 금액은 별도로 반영하지 않았음.</t>
    <phoneticPr fontId="1" type="noConversion"/>
  </si>
  <si>
    <t>● 추가 증설계획등은 현 단계에서 반영하지 않았음.</t>
    <phoneticPr fontId="1" type="noConversion"/>
  </si>
  <si>
    <t>골조 및 소방만 포함</t>
    <phoneticPr fontId="1" type="noConversion"/>
  </si>
  <si>
    <t>20L, Bottom Magnetic Stirrer</t>
    <phoneticPr fontId="1" type="noConversion"/>
  </si>
  <si>
    <t>30L, Bottom Magnetic Stirrer</t>
    <phoneticPr fontId="1" type="noConversion"/>
  </si>
  <si>
    <t>Feeding 탱크</t>
    <phoneticPr fontId="1" type="noConversion"/>
  </si>
  <si>
    <t>20L</t>
    <phoneticPr fontId="1" type="noConversion"/>
  </si>
  <si>
    <t>30L</t>
    <phoneticPr fontId="1" type="noConversion"/>
  </si>
  <si>
    <t>WandMixer (Feeidng용)</t>
    <phoneticPr fontId="1" type="noConversion"/>
  </si>
  <si>
    <t>Dual Filter System적용</t>
    <phoneticPr fontId="1" type="noConversion"/>
  </si>
  <si>
    <t>Vent Filter</t>
    <phoneticPr fontId="1" type="noConversion"/>
  </si>
  <si>
    <t>10" 기준,내산성,0.23㎛</t>
  </si>
  <si>
    <t>Feeding Pump</t>
    <phoneticPr fontId="1" type="noConversion"/>
  </si>
  <si>
    <t>공정용 Sanitary</t>
  </si>
  <si>
    <t>Refiner</t>
    <phoneticPr fontId="1" type="noConversion"/>
  </si>
  <si>
    <t>Filter Base 0.125㎡, Process Skid 포함</t>
    <phoneticPr fontId="1" type="noConversion"/>
  </si>
  <si>
    <t>FIMA사, 운송 포함</t>
    <phoneticPr fontId="1" type="noConversion"/>
  </si>
  <si>
    <t>140 mg/Vial, 80BPM, Weighing System포함</t>
    <phoneticPr fontId="1" type="noConversion"/>
  </si>
  <si>
    <t>TOYO사, 80백만￥ * 9.7 *1.13</t>
    <phoneticPr fontId="1" type="noConversion"/>
  </si>
  <si>
    <t>충전기,고무전 RABS, 국내 O-RABS 기준</t>
    <phoneticPr fontId="1" type="noConversion"/>
  </si>
  <si>
    <t>200Vials/min, 5ml,3ml, IQ/OQ포함</t>
    <phoneticPr fontId="1" type="noConversion"/>
  </si>
  <si>
    <t>국산화</t>
    <phoneticPr fontId="1" type="noConversion"/>
  </si>
  <si>
    <t>RABS, Clean Booth, Pass Box 포함</t>
    <phoneticPr fontId="1" type="noConversion"/>
  </si>
  <si>
    <t>Docking System</t>
    <phoneticPr fontId="1" type="noConversion"/>
  </si>
  <si>
    <t>분말 및 고무전 무균 투입 시스템</t>
    <phoneticPr fontId="1" type="noConversion"/>
  </si>
  <si>
    <t>업소용 냉장고</t>
    <phoneticPr fontId="1" type="noConversion"/>
  </si>
  <si>
    <t>1㎥/Hr 기준 , 전처리 및 RO,EDI,온도유지,IQ/OQ</t>
    <phoneticPr fontId="1" type="noConversion"/>
  </si>
  <si>
    <t xml:space="preserve">DI-Tech 기준 </t>
    <phoneticPr fontId="1" type="noConversion"/>
  </si>
  <si>
    <t>미우라 EZ1500SG기준</t>
    <phoneticPr fontId="1" type="noConversion"/>
  </si>
  <si>
    <t>30000㎥/Hr (QC,창고 및 CNC지역)</t>
    <phoneticPr fontId="1" type="noConversion"/>
  </si>
  <si>
    <t>온습도 및 차압관리 및 Monitoring</t>
    <phoneticPr fontId="1" type="noConversion"/>
  </si>
  <si>
    <t>CIP/SIP 등, 500Point 추정</t>
    <phoneticPr fontId="1" type="noConversion"/>
  </si>
  <si>
    <t>100RT</t>
    <phoneticPr fontId="1" type="noConversion"/>
  </si>
  <si>
    <t>배출가스제거장치</t>
    <phoneticPr fontId="1" type="noConversion"/>
  </si>
  <si>
    <t>무균시험기</t>
    <phoneticPr fontId="1" type="noConversion"/>
  </si>
  <si>
    <t>저온 Incubator</t>
    <phoneticPr fontId="1" type="noConversion"/>
  </si>
  <si>
    <r>
      <t>CO</t>
    </r>
    <r>
      <rPr>
        <vertAlign val="subscript"/>
        <sz val="11"/>
        <color rgb="FF000000"/>
        <rFont val="맑은 고딕"/>
        <family val="3"/>
        <charset val="129"/>
        <scheme val="minor"/>
      </rPr>
      <t>2</t>
    </r>
    <r>
      <rPr>
        <sz val="11"/>
        <color rgb="FF000000"/>
        <rFont val="맑은 고딕"/>
        <family val="3"/>
        <charset val="129"/>
        <scheme val="minor"/>
      </rPr>
      <t xml:space="preserve"> Incubator</t>
    </r>
    <phoneticPr fontId="1" type="noConversion"/>
  </si>
  <si>
    <r>
      <t>Shaking</t>
    </r>
    <r>
      <rPr>
        <vertAlign val="subscript"/>
        <sz val="11"/>
        <color rgb="FF000000"/>
        <rFont val="맑은 고딕"/>
        <family val="3"/>
        <charset val="129"/>
        <scheme val="minor"/>
      </rPr>
      <t xml:space="preserve"> </t>
    </r>
    <r>
      <rPr>
        <sz val="11"/>
        <color rgb="FF000000"/>
        <rFont val="맑은 고딕"/>
        <family val="3"/>
        <charset val="129"/>
        <scheme val="minor"/>
      </rPr>
      <t>Incubator</t>
    </r>
    <phoneticPr fontId="1" type="noConversion"/>
  </si>
  <si>
    <t>Microcentrifuge</t>
    <phoneticPr fontId="1" type="noConversion"/>
  </si>
  <si>
    <t>Vortex Mixer</t>
    <phoneticPr fontId="1" type="noConversion"/>
  </si>
  <si>
    <t>Water Bath</t>
    <phoneticPr fontId="1" type="noConversion"/>
  </si>
  <si>
    <t>Isolator</t>
    <phoneticPr fontId="1" type="noConversion"/>
  </si>
  <si>
    <t>무균시험용</t>
    <phoneticPr fontId="1" type="noConversion"/>
  </si>
  <si>
    <t xml:space="preserve">E/M system </t>
    <phoneticPr fontId="1" type="noConversion"/>
  </si>
  <si>
    <t>항온항습기</t>
    <phoneticPr fontId="1" type="noConversion"/>
  </si>
  <si>
    <t>카메라 등</t>
    <phoneticPr fontId="1" type="noConversion"/>
  </si>
  <si>
    <t>Drying Oven</t>
    <phoneticPr fontId="1" type="noConversion"/>
  </si>
  <si>
    <t>화물 E/L</t>
    <phoneticPr fontId="1" type="noConversion"/>
  </si>
  <si>
    <t>3Ton기준</t>
    <phoneticPr fontId="1" type="noConversion"/>
  </si>
  <si>
    <r>
      <t xml:space="preserve">5000평(건폐율 40%), </t>
    </r>
    <r>
      <rPr>
        <b/>
        <sz val="11"/>
        <color rgb="FFFF0000"/>
        <rFont val="맑은 고딕"/>
        <family val="3"/>
        <charset val="129"/>
        <scheme val="minor"/>
      </rPr>
      <t>추가 산정 필요</t>
    </r>
    <phoneticPr fontId="1" type="noConversion"/>
  </si>
  <si>
    <t>● 환율 인상 및 미 반영 설비 등을 고려하여 설비 및 공사비의 10%를 예비비로 반영함.</t>
    <phoneticPr fontId="1" type="noConversion"/>
  </si>
  <si>
    <t>공사 및 설비 투자비의 10%</t>
    <phoneticPr fontId="13" type="noConversion"/>
  </si>
  <si>
    <t>도로/우수 배수구</t>
    <phoneticPr fontId="1" type="noConversion"/>
  </si>
  <si>
    <t>도로</t>
    <phoneticPr fontId="1" type="noConversion"/>
  </si>
  <si>
    <t>예   비   비</t>
    <phoneticPr fontId="1" type="noConversion"/>
  </si>
  <si>
    <t>공장유지비</t>
    <phoneticPr fontId="1" type="noConversion"/>
  </si>
  <si>
    <t>감가상각비는 산정하지 아니함</t>
    <phoneticPr fontId="1" type="noConversion"/>
  </si>
  <si>
    <t>GMP Review, Validation등</t>
    <phoneticPr fontId="1" type="noConversion"/>
  </si>
  <si>
    <t>2.5년 계상, 1,2차년도 80%, 마지막 3차년도 100%인원 가동 기준</t>
    <phoneticPr fontId="1" type="noConversion"/>
  </si>
  <si>
    <t>시   운   전   비</t>
    <phoneticPr fontId="13" type="noConversion"/>
  </si>
  <si>
    <t>인 건 비</t>
    <phoneticPr fontId="1" type="noConversion"/>
  </si>
  <si>
    <t>원재료비만 산정, 3 Batch (SR-Octreotide Batch당 180백만원 기준)</t>
    <phoneticPr fontId="1" type="noConversion"/>
  </si>
  <si>
    <t>제조경비만 반영(2.5년후 허가 취득하여 본 가동 가정)</t>
    <phoneticPr fontId="1" type="noConversion"/>
  </si>
  <si>
    <t>900L/Hr, Sparepart포함</t>
    <phoneticPr fontId="1" type="noConversion"/>
  </si>
  <si>
    <t>750Kg/Hr, 공조가습용 포함, Sparepart 포함</t>
    <phoneticPr fontId="1" type="noConversion"/>
  </si>
  <si>
    <t>Gettinge 기준,190,000Euro*1320원/Euro*1.13</t>
    <phoneticPr fontId="1" type="noConversion"/>
  </si>
  <si>
    <t>Gettinge 기준,130,000Euro*1320원/Euro*1.13</t>
    <phoneticPr fontId="1" type="noConversion"/>
  </si>
  <si>
    <t>인라인믹서 등</t>
    <phoneticPr fontId="1" type="noConversion"/>
  </si>
  <si>
    <t>BSL등급</t>
    <phoneticPr fontId="1" type="noConversion"/>
  </si>
  <si>
    <t>57만 Vials/Y</t>
    <phoneticPr fontId="1" type="noConversion"/>
  </si>
  <si>
    <t>57만 Vials/Y</t>
    <phoneticPr fontId="1" type="noConversion"/>
  </si>
  <si>
    <t>원재료비만 산정(SR-Exenatide 10,870원/vial), 20,000Vials생산 기준(250명*26주*1.5+기타 안전성 시험 등 1만Vials)</t>
    <phoneticPr fontId="1" type="noConversion"/>
  </si>
  <si>
    <t>57만 Vials/Y</t>
    <phoneticPr fontId="13" type="noConversion"/>
  </si>
  <si>
    <t>공장건설비 소계</t>
    <phoneticPr fontId="1" type="noConversion"/>
  </si>
  <si>
    <t>● Capacity는 SR-Exenatide를 기준으로 57만Vials/년 생산 Capa를 기본 Base로 함.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</si>
</sst>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-* #,##0_-;\-* #,##0_-;_-* &quot;-&quot;_-;_-@_-"/>
    <numFmt numFmtId="43" formatCode="_-* #,##0.00_-;\-* #,##0.00_-;_-* &quot;-&quot;??_-;_-@_-"/>
    <numFmt numFmtId="176" formatCode="_(* #,##0_);_(* \(#,##0\);_(* &quot;-&quot;_);_(@_)"/>
    <numFmt numFmtId="177" formatCode="#,##0_);[Red]\(#,##0\)"/>
    <numFmt numFmtId="178" formatCode="#,##0_ "/>
    <numFmt numFmtId="179" formatCode="#,###"/>
    <numFmt numFmtId="180" formatCode="#,###.0&quot;  &quot;;[Red]\(#,###.0\)&quot; &quot;"/>
    <numFmt numFmtId="181" formatCode="#,###&quot; &quot;;\(#,###\)"/>
    <numFmt numFmtId="182" formatCode="#,###&quot;  &quot;;\(#,###\)&quot; &quot;"/>
    <numFmt numFmtId="183" formatCode="_ * #,##0_ ;_ * \-#,##0_ ;_ * &quot;-&quot;_ ;_ @_ "/>
    <numFmt numFmtId="184" formatCode="_ * #,##0.00_ ;_ * \-#,##0.00_ ;_ * &quot;-&quot;??_ ;_ @_ "/>
    <numFmt numFmtId="185" formatCode="_ &quot;₩&quot;* #,##0.00_ ;_ &quot;₩&quot;* \-#,##0.00_ ;_ &quot;₩&quot;* &quot;-&quot;??_ ;_ @_ "/>
    <numFmt numFmtId="186" formatCode="#,##0&quot;     &quot;"/>
    <numFmt numFmtId="187" formatCode="#,##0;[Red]&quot;-&quot;#,##0"/>
    <numFmt numFmtId="188" formatCode="_(&quot;$&quot;* #,##0.00_);_(&quot;$&quot;* \(#,##0.00\);_(&quot;$&quot;* &quot;-&quot;??_);_(@_)"/>
    <numFmt numFmtId="189" formatCode="#,##0&quot; &quot;"/>
    <numFmt numFmtId="190" formatCode="\(#,##0\)&quot; &quot;"/>
    <numFmt numFmtId="191" formatCode="_-&quot;₩&quot;* #,##0_-;&quot;₩&quot;\-&quot;₩&quot;* #,##0_-;_-&quot;₩&quot;* &quot;-&quot;_-;_-@_-"/>
    <numFmt numFmtId="192" formatCode="&quot;$&quot;#,##0_);\(&quot;$&quot;#,##0\)"/>
    <numFmt numFmtId="193" formatCode="\(#,##0.0\)&quot; &quot;"/>
    <numFmt numFmtId="194" formatCode="#,##0.0_ "/>
  </numFmts>
  <fonts count="5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2"/>
      <name val="Arial"/>
      <family val="2"/>
    </font>
    <font>
      <b/>
      <i/>
      <sz val="10"/>
      <name val="Arial"/>
      <family val="2"/>
    </font>
    <font>
      <sz val="9"/>
      <color indexed="8"/>
      <name val="굴림체"/>
      <family val="3"/>
      <charset val="129"/>
    </font>
    <font>
      <sz val="11"/>
      <color indexed="8"/>
      <name val="맑은 고딕"/>
      <family val="3"/>
      <charset val="129"/>
    </font>
    <font>
      <sz val="10"/>
      <name val="Arial"/>
      <family val="2"/>
    </font>
    <font>
      <sz val="10"/>
      <color theme="1"/>
      <name val="맑은 고딕"/>
      <family val="2"/>
      <charset val="129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sz val="14"/>
      <name val="뼥??"/>
      <family val="3"/>
      <charset val="129"/>
    </font>
    <font>
      <sz val="12"/>
      <name val="¹????¼"/>
      <family val="3"/>
      <charset val="129"/>
    </font>
    <font>
      <sz val="12"/>
      <name val="±¼¸²?¼"/>
      <family val="3"/>
      <charset val="129"/>
    </font>
    <font>
      <sz val="10"/>
      <name val="QBJ-¸??¶10pt"/>
      <family val="3"/>
      <charset val="129"/>
    </font>
    <font>
      <sz val="12"/>
      <color indexed="8"/>
      <name val="¹????¼"/>
      <family val="3"/>
      <charset val="129"/>
    </font>
    <font>
      <sz val="12"/>
      <name val="돋움체"/>
      <family val="3"/>
      <charset val="129"/>
    </font>
    <font>
      <sz val="14"/>
      <name val="¾©"/>
      <family val="3"/>
      <charset val="129"/>
    </font>
    <font>
      <sz val="12"/>
      <name val="¾©"/>
      <family val="1"/>
      <charset val="129"/>
    </font>
    <font>
      <sz val="12"/>
      <name val="명조"/>
      <family val="3"/>
      <charset val="129"/>
    </font>
    <font>
      <sz val="12"/>
      <name val="¹ÙÅÁÃ¼"/>
      <family val="3"/>
      <charset val="129"/>
    </font>
    <font>
      <sz val="12"/>
      <name val="¹UAAA¼"/>
      <family val="1"/>
      <charset val="129"/>
    </font>
    <font>
      <sz val="12"/>
      <name val="±¼¸²Ã¼"/>
      <family val="3"/>
      <charset val="129"/>
    </font>
    <font>
      <sz val="11"/>
      <name val="μ¸¿o"/>
      <family val="3"/>
      <charset val="129"/>
    </font>
    <font>
      <sz val="10"/>
      <name val="QBJ-¸íÁ¶10pt"/>
      <family val="3"/>
      <charset val="129"/>
    </font>
    <font>
      <sz val="12"/>
      <color indexed="8"/>
      <name val="¹ÙÅÁÃ¼"/>
      <family val="3"/>
      <charset val="129"/>
    </font>
    <font>
      <sz val="12"/>
      <name val="±¼¸²A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sz val="11"/>
      <name val="휴먼신문고딕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굴림체"/>
      <family val="3"/>
      <charset val="129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vertAlign val="subscript"/>
      <sz val="11"/>
      <color rgb="FF00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5">
    <xf numFmtId="0" fontId="0" fillId="0" borderId="0">
      <alignment vertical="center"/>
    </xf>
    <xf numFmtId="0" fontId="3" fillId="0" borderId="0">
      <alignment vertical="center"/>
    </xf>
    <xf numFmtId="0" fontId="4" fillId="0" borderId="0"/>
    <xf numFmtId="0" fontId="5" fillId="0" borderId="8" applyNumberFormat="0" applyAlignment="0" applyProtection="0">
      <alignment horizontal="left" vertical="center"/>
    </xf>
    <xf numFmtId="0" fontId="5" fillId="0" borderId="6">
      <alignment horizontal="left"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176" fontId="6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7" fillId="0" borderId="0"/>
    <xf numFmtId="0" fontId="7" fillId="0" borderId="0"/>
    <xf numFmtId="0" fontId="7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9" fillId="0" borderId="0"/>
    <xf numFmtId="0" fontId="7" fillId="0" borderId="0"/>
    <xf numFmtId="0" fontId="10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7" fillId="0" borderId="0"/>
    <xf numFmtId="0" fontId="7" fillId="0" borderId="0"/>
    <xf numFmtId="0" fontId="4" fillId="0" borderId="0"/>
    <xf numFmtId="41" fontId="4" fillId="0" borderId="0" applyFont="0" applyFill="0" applyBorder="0" applyAlignment="0" applyProtection="0"/>
    <xf numFmtId="49" fontId="16" fillId="0" borderId="24">
      <alignment horizontal="center" vertical="center"/>
    </xf>
    <xf numFmtId="0" fontId="17" fillId="0" borderId="0"/>
    <xf numFmtId="0" fontId="18" fillId="0" borderId="0" applyFont="0" applyFill="0" applyBorder="0" applyAlignment="0" applyProtection="0"/>
    <xf numFmtId="179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0" fontId="20" fillId="0" borderId="0"/>
    <xf numFmtId="0" fontId="18" fillId="0" borderId="0" applyFont="0" applyFill="0" applyBorder="0" applyAlignment="0" applyProtection="0"/>
    <xf numFmtId="181" fontId="21" fillId="0" borderId="0" applyFill="0" applyBorder="0" applyProtection="0">
      <alignment vertical="center"/>
    </xf>
    <xf numFmtId="182" fontId="22" fillId="0" borderId="0" applyFill="0" applyBorder="0" applyProtection="0">
      <alignment vertical="center"/>
      <protection locked="0"/>
    </xf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17" fillId="0" borderId="0"/>
    <xf numFmtId="0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7" fillId="0" borderId="0"/>
    <xf numFmtId="40" fontId="24" fillId="0" borderId="0" applyFont="0" applyFill="0" applyBorder="0" applyAlignment="0" applyProtection="0"/>
    <xf numFmtId="38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/>
    <xf numFmtId="0" fontId="26" fillId="0" borderId="0" applyFont="0" applyFill="0" applyBorder="0" applyAlignment="0" applyProtection="0"/>
    <xf numFmtId="0" fontId="17" fillId="0" borderId="0" applyFont="0" applyFill="0" applyBorder="0" applyAlignment="0" applyProtection="0"/>
    <xf numFmtId="179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180" fontId="27" fillId="0" borderId="0" applyFont="0" applyFill="0" applyBorder="0" applyAlignment="0" applyProtection="0"/>
    <xf numFmtId="185" fontId="28" fillId="0" borderId="0" applyFont="0" applyFill="0" applyBorder="0" applyAlignment="0" applyProtection="0"/>
    <xf numFmtId="183" fontId="29" fillId="0" borderId="0" applyFont="0" applyFill="0" applyBorder="0" applyAlignment="0" applyProtection="0"/>
    <xf numFmtId="41" fontId="30" fillId="0" borderId="0" applyFont="0" applyFill="0" applyBorder="0" applyAlignment="0" applyProtection="0"/>
    <xf numFmtId="184" fontId="29" fillId="0" borderId="0" applyFont="0" applyFill="0" applyBorder="0" applyAlignment="0" applyProtection="0"/>
    <xf numFmtId="186" fontId="28" fillId="0" borderId="0" applyFont="0" applyFill="0" applyBorder="0" applyAlignment="0" applyProtection="0"/>
    <xf numFmtId="181" fontId="31" fillId="0" borderId="0" applyFill="0" applyBorder="0" applyProtection="0">
      <alignment vertical="center"/>
    </xf>
    <xf numFmtId="182" fontId="32" fillId="0" borderId="0" applyFill="0" applyBorder="0" applyProtection="0">
      <alignment vertical="center"/>
      <protection locked="0"/>
    </xf>
    <xf numFmtId="0" fontId="29" fillId="0" borderId="0"/>
    <xf numFmtId="0" fontId="33" fillId="0" borderId="0"/>
    <xf numFmtId="0" fontId="34" fillId="0" borderId="0"/>
    <xf numFmtId="176" fontId="35" fillId="0" borderId="0" applyFont="0" applyFill="0" applyBorder="0" applyAlignment="0" applyProtection="0"/>
    <xf numFmtId="187" fontId="36" fillId="0" borderId="0"/>
    <xf numFmtId="0" fontId="9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36" fillId="0" borderId="0"/>
    <xf numFmtId="190" fontId="36" fillId="0" borderId="0"/>
    <xf numFmtId="38" fontId="37" fillId="6" borderId="0" applyNumberFormat="0" applyBorder="0" applyAlignment="0" applyProtection="0"/>
    <xf numFmtId="0" fontId="38" fillId="0" borderId="0">
      <alignment horizontal="left"/>
    </xf>
    <xf numFmtId="10" fontId="37" fillId="6" borderId="1" applyNumberFormat="0" applyBorder="0" applyAlignment="0" applyProtection="0"/>
    <xf numFmtId="0" fontId="39" fillId="0" borderId="20"/>
    <xf numFmtId="191" fontId="17" fillId="0" borderId="0"/>
    <xf numFmtId="0" fontId="9" fillId="0" borderId="0"/>
    <xf numFmtId="0" fontId="40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39" fillId="0" borderId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7" fillId="0" borderId="0"/>
    <xf numFmtId="0" fontId="41" fillId="0" borderId="0" applyNumberFormat="0" applyFill="0" applyBorder="0" applyAlignment="0" applyProtection="0">
      <alignment vertical="top"/>
      <protection locked="0"/>
    </xf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40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192" fontId="4" fillId="0" borderId="0">
      <alignment vertical="center"/>
    </xf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3" fillId="0" borderId="0"/>
    <xf numFmtId="0" fontId="9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93" fontId="36" fillId="0" borderId="0" applyFont="0" applyFill="0" applyBorder="0" applyAlignment="0" applyProtection="0"/>
    <xf numFmtId="0" fontId="17" fillId="0" borderId="0" applyFont="0" applyFill="0" applyBorder="0" applyAlignment="0" applyProtection="0"/>
    <xf numFmtId="192" fontId="4" fillId="0" borderId="0">
      <alignment vertical="center"/>
    </xf>
    <xf numFmtId="192" fontId="4" fillId="0" borderId="0">
      <alignment vertical="center"/>
    </xf>
    <xf numFmtId="0" fontId="40" fillId="0" borderId="0" applyFont="0" applyFill="0" applyBorder="0" applyAlignment="0" applyProtection="0"/>
    <xf numFmtId="183" fontId="17" fillId="0" borderId="0" applyFont="0" applyFill="0" applyBorder="0" applyAlignment="0" applyProtection="0"/>
    <xf numFmtId="0" fontId="44" fillId="0" borderId="0" applyFont="0" applyFill="0" applyBorder="0" applyAlignment="0" applyProtection="0">
      <protection locked="0"/>
    </xf>
    <xf numFmtId="184" fontId="17" fillId="0" borderId="0" applyFont="0" applyFill="0" applyBorder="0" applyAlignment="0" applyProtection="0"/>
    <xf numFmtId="0" fontId="4" fillId="0" borderId="0"/>
    <xf numFmtId="0" fontId="17" fillId="0" borderId="0" applyFont="0" applyFill="0" applyBorder="0" applyAlignment="0" applyProtection="0"/>
    <xf numFmtId="0" fontId="4" fillId="0" borderId="0" applyFill="0" applyBorder="0" applyProtection="0">
      <alignment vertical="center"/>
    </xf>
    <xf numFmtId="0" fontId="4" fillId="0" borderId="0" applyFill="0" applyBorder="0" applyProtection="0">
      <alignment vertical="center"/>
      <protection locked="0"/>
    </xf>
  </cellStyleXfs>
  <cellXfs count="15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3" xfId="0" applyBorder="1">
      <alignment vertical="center"/>
    </xf>
    <xf numFmtId="0" fontId="0" fillId="0" borderId="4" xfId="0" applyBorder="1">
      <alignment vertical="center"/>
    </xf>
    <xf numFmtId="0" fontId="0" fillId="0" borderId="1" xfId="0" applyFill="1" applyBorder="1">
      <alignment vertical="center"/>
    </xf>
    <xf numFmtId="178" fontId="0" fillId="0" borderId="4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3" xfId="0" applyNumberFormat="1" applyBorder="1">
      <alignment vertical="center"/>
    </xf>
    <xf numFmtId="178" fontId="0" fillId="0" borderId="14" xfId="0" applyNumberFormat="1" applyBorder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4" fillId="0" borderId="0" xfId="32" applyFont="1" applyAlignment="1">
      <alignment vertical="center"/>
    </xf>
    <xf numFmtId="0" fontId="15" fillId="0" borderId="0" xfId="32" applyFont="1" applyAlignment="1">
      <alignment vertical="center"/>
    </xf>
    <xf numFmtId="0" fontId="15" fillId="0" borderId="0" xfId="32" applyFont="1" applyBorder="1" applyAlignment="1">
      <alignment vertical="center"/>
    </xf>
    <xf numFmtId="0" fontId="15" fillId="0" borderId="0" xfId="32" applyFont="1" applyAlignment="1">
      <alignment horizontal="right" vertical="center"/>
    </xf>
    <xf numFmtId="43" fontId="15" fillId="0" borderId="0" xfId="32" applyNumberFormat="1" applyFont="1" applyAlignment="1">
      <alignment vertical="center"/>
    </xf>
    <xf numFmtId="0" fontId="14" fillId="0" borderId="0" xfId="32" applyFont="1" applyFill="1" applyAlignment="1">
      <alignment vertical="center"/>
    </xf>
    <xf numFmtId="0" fontId="45" fillId="0" borderId="1" xfId="0" applyFon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3" fillId="0" borderId="13" xfId="0" applyFont="1" applyBorder="1">
      <alignment vertical="center"/>
    </xf>
    <xf numFmtId="0" fontId="48" fillId="0" borderId="0" xfId="0" applyFont="1">
      <alignment vertical="center"/>
    </xf>
    <xf numFmtId="0" fontId="49" fillId="0" borderId="0" xfId="32" applyFont="1"/>
    <xf numFmtId="0" fontId="50" fillId="0" borderId="0" xfId="0" applyFont="1">
      <alignment vertical="center"/>
    </xf>
    <xf numFmtId="0" fontId="46" fillId="0" borderId="1" xfId="0" applyFont="1" applyFill="1" applyBorder="1">
      <alignment vertical="center"/>
    </xf>
    <xf numFmtId="0" fontId="45" fillId="0" borderId="12" xfId="0" applyFont="1" applyFill="1" applyBorder="1">
      <alignment vertical="center"/>
    </xf>
    <xf numFmtId="0" fontId="45" fillId="0" borderId="1" xfId="0" applyFont="1" applyFill="1" applyBorder="1">
      <alignment vertical="center"/>
    </xf>
    <xf numFmtId="0" fontId="46" fillId="0" borderId="1" xfId="0" applyFont="1" applyBorder="1">
      <alignment vertical="center"/>
    </xf>
    <xf numFmtId="0" fontId="46" fillId="0" borderId="12" xfId="0" applyFont="1" applyBorder="1">
      <alignment vertical="center"/>
    </xf>
    <xf numFmtId="0" fontId="0" fillId="0" borderId="2" xfId="0" applyBorder="1">
      <alignment vertical="center"/>
    </xf>
    <xf numFmtId="0" fontId="45" fillId="0" borderId="32" xfId="0" applyFont="1" applyBorder="1">
      <alignment vertical="center"/>
    </xf>
    <xf numFmtId="0" fontId="45" fillId="0" borderId="14" xfId="0" applyFont="1" applyBorder="1">
      <alignment vertical="center"/>
    </xf>
    <xf numFmtId="0" fontId="0" fillId="4" borderId="9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0" borderId="16" xfId="0" applyFill="1" applyBorder="1">
      <alignment vertical="center"/>
    </xf>
    <xf numFmtId="0" fontId="0" fillId="0" borderId="12" xfId="0" applyFill="1" applyBorder="1">
      <alignment vertical="center"/>
    </xf>
    <xf numFmtId="0" fontId="46" fillId="0" borderId="12" xfId="0" applyFont="1" applyFill="1" applyBorder="1">
      <alignment vertical="center"/>
    </xf>
    <xf numFmtId="0" fontId="0" fillId="0" borderId="1" xfId="0" quotePrefix="1" applyFill="1" applyBorder="1">
      <alignment vertical="center"/>
    </xf>
    <xf numFmtId="0" fontId="0" fillId="0" borderId="16" xfId="0" applyFont="1" applyFill="1" applyBorder="1">
      <alignment vertical="center"/>
    </xf>
    <xf numFmtId="0" fontId="15" fillId="0" borderId="12" xfId="0" applyFont="1" applyFill="1" applyBorder="1">
      <alignment vertical="center"/>
    </xf>
    <xf numFmtId="0" fontId="47" fillId="0" borderId="16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51" fillId="0" borderId="16" xfId="0" applyFont="1" applyFill="1" applyBorder="1" applyAlignment="1">
      <alignment horizontal="justify" vertical="center" wrapText="1"/>
    </xf>
    <xf numFmtId="0" fontId="0" fillId="0" borderId="14" xfId="0" applyFill="1" applyBorder="1">
      <alignment vertical="center"/>
    </xf>
    <xf numFmtId="0" fontId="0" fillId="7" borderId="1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14" xfId="0" applyBorder="1">
      <alignment vertical="center"/>
    </xf>
    <xf numFmtId="0" fontId="0" fillId="4" borderId="30" xfId="0" applyFill="1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1" xfId="0" applyFill="1" applyBorder="1">
      <alignment vertical="center"/>
    </xf>
    <xf numFmtId="0" fontId="0" fillId="0" borderId="34" xfId="0" applyBorder="1">
      <alignment vertical="center"/>
    </xf>
    <xf numFmtId="0" fontId="0" fillId="0" borderId="22" xfId="0" applyBorder="1">
      <alignment vertical="center"/>
    </xf>
    <xf numFmtId="0" fontId="0" fillId="0" borderId="12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0" xfId="0" applyNumberFormat="1">
      <alignment vertical="center"/>
    </xf>
    <xf numFmtId="0" fontId="45" fillId="0" borderId="12" xfId="0" applyFont="1" applyBorder="1">
      <alignment vertical="center"/>
    </xf>
    <xf numFmtId="0" fontId="46" fillId="0" borderId="15" xfId="0" applyFont="1" applyBorder="1">
      <alignment vertical="center"/>
    </xf>
    <xf numFmtId="0" fontId="0" fillId="0" borderId="32" xfId="0" applyFill="1" applyBorder="1">
      <alignment vertical="center"/>
    </xf>
    <xf numFmtId="0" fontId="3" fillId="0" borderId="28" xfId="0" applyFont="1" applyBorder="1">
      <alignment vertical="center"/>
    </xf>
    <xf numFmtId="177" fontId="0" fillId="0" borderId="4" xfId="0" applyNumberFormat="1" applyBorder="1">
      <alignment vertical="center"/>
    </xf>
    <xf numFmtId="177" fontId="0" fillId="0" borderId="1" xfId="0" applyNumberFormat="1" applyFill="1" applyBorder="1">
      <alignment vertical="center"/>
    </xf>
    <xf numFmtId="177" fontId="47" fillId="0" borderId="4" xfId="0" applyNumberFormat="1" applyFont="1" applyFill="1" applyBorder="1" applyAlignment="1">
      <alignment horizontal="right" vertical="center"/>
    </xf>
    <xf numFmtId="177" fontId="47" fillId="0" borderId="4" xfId="0" applyNumberFormat="1" applyFont="1" applyFill="1" applyBorder="1">
      <alignment vertical="center"/>
    </xf>
    <xf numFmtId="177" fontId="0" fillId="0" borderId="13" xfId="0" applyNumberFormat="1" applyBorder="1">
      <alignment vertical="center"/>
    </xf>
    <xf numFmtId="178" fontId="47" fillId="0" borderId="1" xfId="0" applyNumberFormat="1" applyFont="1" applyFill="1" applyBorder="1">
      <alignment vertical="center"/>
    </xf>
    <xf numFmtId="178" fontId="0" fillId="0" borderId="2" xfId="0" applyNumberFormat="1" applyBorder="1">
      <alignment vertical="center"/>
    </xf>
    <xf numFmtId="177" fontId="0" fillId="0" borderId="12" xfId="0" applyNumberFormat="1" applyFill="1" applyBorder="1">
      <alignment vertical="center"/>
    </xf>
    <xf numFmtId="177" fontId="12" fillId="0" borderId="1" xfId="0" applyNumberFormat="1" applyFont="1" applyFill="1" applyBorder="1">
      <alignment vertical="center"/>
    </xf>
    <xf numFmtId="177" fontId="12" fillId="0" borderId="12" xfId="0" applyNumberFormat="1" applyFont="1" applyFill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94" fontId="0" fillId="0" borderId="4" xfId="0" applyNumberFormat="1" applyBorder="1">
      <alignment vertical="center"/>
    </xf>
    <xf numFmtId="194" fontId="0" fillId="0" borderId="1" xfId="0" applyNumberFormat="1" applyBorder="1">
      <alignment vertical="center"/>
    </xf>
    <xf numFmtId="194" fontId="47" fillId="0" borderId="1" xfId="0" applyNumberFormat="1" applyFont="1" applyFill="1" applyBorder="1">
      <alignment vertical="center"/>
    </xf>
    <xf numFmtId="194" fontId="0" fillId="0" borderId="2" xfId="0" applyNumberFormat="1" applyBorder="1">
      <alignment vertical="center"/>
    </xf>
    <xf numFmtId="178" fontId="0" fillId="0" borderId="12" xfId="0" applyNumberFormat="1" applyFill="1" applyBorder="1">
      <alignment vertical="center"/>
    </xf>
    <xf numFmtId="178" fontId="0" fillId="0" borderId="32" xfId="0" applyNumberFormat="1" applyFill="1" applyBorder="1">
      <alignment vertical="center"/>
    </xf>
    <xf numFmtId="177" fontId="0" fillId="0" borderId="1" xfId="0" applyNumberFormat="1" applyFill="1" applyBorder="1" applyAlignment="1">
      <alignment horizontal="right" vertical="center"/>
    </xf>
    <xf numFmtId="0" fontId="3" fillId="0" borderId="0" xfId="0" applyFont="1">
      <alignment vertical="center"/>
    </xf>
    <xf numFmtId="0" fontId="12" fillId="8" borderId="37" xfId="32" applyFont="1" applyFill="1" applyBorder="1" applyAlignment="1">
      <alignment horizontal="center" vertical="center"/>
    </xf>
    <xf numFmtId="0" fontId="12" fillId="0" borderId="4" xfId="32" applyFont="1" applyBorder="1" applyAlignment="1">
      <alignment horizontal="centerContinuous" vertical="center"/>
    </xf>
    <xf numFmtId="41" fontId="12" fillId="0" borderId="4" xfId="33" applyFont="1" applyBorder="1" applyAlignment="1">
      <alignment vertical="center"/>
    </xf>
    <xf numFmtId="41" fontId="12" fillId="0" borderId="4" xfId="33" applyFont="1" applyFill="1" applyBorder="1" applyAlignment="1">
      <alignment vertical="center"/>
    </xf>
    <xf numFmtId="41" fontId="12" fillId="0" borderId="1" xfId="33" applyFont="1" applyBorder="1" applyAlignment="1">
      <alignment horizontal="left" vertical="center"/>
    </xf>
    <xf numFmtId="41" fontId="12" fillId="0" borderId="1" xfId="33" applyFont="1" applyBorder="1" applyAlignment="1">
      <alignment vertical="center"/>
    </xf>
    <xf numFmtId="41" fontId="12" fillId="0" borderId="1" xfId="33" applyFont="1" applyFill="1" applyBorder="1" applyAlignment="1">
      <alignment vertical="center"/>
    </xf>
    <xf numFmtId="41" fontId="12" fillId="0" borderId="1" xfId="33" applyNumberFormat="1" applyFont="1" applyFill="1" applyBorder="1" applyAlignment="1">
      <alignment vertical="center"/>
    </xf>
    <xf numFmtId="41" fontId="12" fillId="2" borderId="1" xfId="33" applyFont="1" applyFill="1" applyBorder="1" applyAlignment="1">
      <alignment vertical="center"/>
    </xf>
    <xf numFmtId="0" fontId="12" fillId="3" borderId="1" xfId="32" applyFont="1" applyFill="1" applyBorder="1" applyAlignment="1">
      <alignment vertical="center"/>
    </xf>
    <xf numFmtId="0" fontId="12" fillId="0" borderId="1" xfId="32" applyFont="1" applyFill="1" applyBorder="1" applyAlignment="1">
      <alignment vertical="center"/>
    </xf>
    <xf numFmtId="41" fontId="12" fillId="5" borderId="1" xfId="33" applyFont="1" applyFill="1" applyBorder="1" applyAlignment="1">
      <alignment vertical="center"/>
    </xf>
    <xf numFmtId="41" fontId="12" fillId="5" borderId="1" xfId="33" applyNumberFormat="1" applyFont="1" applyFill="1" applyBorder="1" applyAlignment="1">
      <alignment vertical="center"/>
    </xf>
    <xf numFmtId="41" fontId="12" fillId="9" borderId="1" xfId="33" applyNumberFormat="1" applyFont="1" applyFill="1" applyBorder="1" applyAlignment="1">
      <alignment vertical="center"/>
    </xf>
    <xf numFmtId="0" fontId="12" fillId="9" borderId="1" xfId="32" applyFont="1" applyFill="1" applyBorder="1" applyAlignment="1">
      <alignment vertical="center"/>
    </xf>
    <xf numFmtId="41" fontId="12" fillId="10" borderId="1" xfId="32" applyNumberFormat="1" applyFont="1" applyFill="1" applyBorder="1" applyAlignment="1">
      <alignment vertical="center"/>
    </xf>
    <xf numFmtId="0" fontId="12" fillId="10" borderId="1" xfId="32" applyFont="1" applyFill="1" applyBorder="1" applyAlignment="1">
      <alignment vertical="center"/>
    </xf>
    <xf numFmtId="0" fontId="0" fillId="7" borderId="16" xfId="0" applyFill="1" applyBorder="1">
      <alignment vertical="center"/>
    </xf>
    <xf numFmtId="0" fontId="12" fillId="7" borderId="1" xfId="0" applyFont="1" applyFill="1" applyBorder="1">
      <alignment vertical="center"/>
    </xf>
    <xf numFmtId="0" fontId="3" fillId="7" borderId="16" xfId="0" applyFont="1" applyFill="1" applyBorder="1">
      <alignment vertical="center"/>
    </xf>
    <xf numFmtId="0" fontId="0" fillId="7" borderId="12" xfId="0" applyFill="1" applyBorder="1">
      <alignment vertical="center"/>
    </xf>
    <xf numFmtId="0" fontId="52" fillId="0" borderId="16" xfId="0" applyFont="1" applyFill="1" applyBorder="1">
      <alignment vertical="center"/>
    </xf>
    <xf numFmtId="0" fontId="53" fillId="0" borderId="16" xfId="0" applyFont="1" applyFill="1" applyBorder="1">
      <alignment vertical="center"/>
    </xf>
    <xf numFmtId="0" fontId="51" fillId="7" borderId="16" xfId="0" applyFont="1" applyFill="1" applyBorder="1" applyAlignment="1">
      <alignment horizontal="justify" vertical="center" wrapText="1"/>
    </xf>
    <xf numFmtId="0" fontId="3" fillId="7" borderId="23" xfId="0" applyFont="1" applyFill="1" applyBorder="1">
      <alignment vertical="center"/>
    </xf>
    <xf numFmtId="3" fontId="51" fillId="7" borderId="1" xfId="0" applyNumberFormat="1" applyFont="1" applyFill="1" applyBorder="1" applyAlignment="1">
      <alignment horizontal="right" vertical="center" wrapText="1"/>
    </xf>
    <xf numFmtId="0" fontId="3" fillId="7" borderId="1" xfId="0" applyFont="1" applyFill="1" applyBorder="1">
      <alignment vertical="center"/>
    </xf>
    <xf numFmtId="0" fontId="53" fillId="0" borderId="21" xfId="0" applyFont="1" applyBorder="1">
      <alignment vertical="center"/>
    </xf>
    <xf numFmtId="0" fontId="51" fillId="7" borderId="31" xfId="0" applyFont="1" applyFill="1" applyBorder="1" applyAlignment="1">
      <alignment horizontal="justify" vertical="center" wrapText="1"/>
    </xf>
    <xf numFmtId="0" fontId="0" fillId="7" borderId="32" xfId="0" applyFill="1" applyBorder="1">
      <alignment vertical="center"/>
    </xf>
    <xf numFmtId="0" fontId="3" fillId="7" borderId="2" xfId="0" applyFont="1" applyFill="1" applyBorder="1">
      <alignment vertical="center"/>
    </xf>
    <xf numFmtId="0" fontId="3" fillId="7" borderId="7" xfId="0" applyFont="1" applyFill="1" applyBorder="1">
      <alignment vertical="center"/>
    </xf>
    <xf numFmtId="41" fontId="53" fillId="3" borderId="1" xfId="33" applyFont="1" applyFill="1" applyBorder="1" applyAlignment="1">
      <alignment vertical="center"/>
    </xf>
    <xf numFmtId="0" fontId="53" fillId="3" borderId="1" xfId="32" applyFont="1" applyFill="1" applyBorder="1" applyAlignment="1">
      <alignment horizontal="center" vertical="center"/>
    </xf>
    <xf numFmtId="41" fontId="12" fillId="0" borderId="1" xfId="33" applyFont="1" applyFill="1" applyBorder="1" applyAlignment="1">
      <alignment horizontal="left" vertical="center"/>
    </xf>
    <xf numFmtId="0" fontId="56" fillId="0" borderId="5" xfId="32" applyFont="1" applyBorder="1" applyAlignment="1">
      <alignment vertical="center"/>
    </xf>
    <xf numFmtId="0" fontId="56" fillId="0" borderId="6" xfId="32" applyFont="1" applyBorder="1" applyAlignment="1">
      <alignment vertical="center"/>
    </xf>
    <xf numFmtId="41" fontId="56" fillId="0" borderId="23" xfId="32" applyNumberFormat="1" applyFont="1" applyBorder="1" applyAlignment="1">
      <alignment vertical="center"/>
    </xf>
    <xf numFmtId="0" fontId="12" fillId="10" borderId="1" xfId="32" applyFont="1" applyFill="1" applyBorder="1" applyAlignment="1">
      <alignment horizontal="center" vertical="center"/>
    </xf>
    <xf numFmtId="0" fontId="12" fillId="0" borderId="1" xfId="32" applyFont="1" applyBorder="1" applyAlignment="1">
      <alignment horizontal="center" vertical="center"/>
    </xf>
    <xf numFmtId="0" fontId="12" fillId="9" borderId="2" xfId="32" applyFont="1" applyFill="1" applyBorder="1" applyAlignment="1">
      <alignment horizontal="center" vertical="center"/>
    </xf>
    <xf numFmtId="0" fontId="12" fillId="9" borderId="3" xfId="32" applyFont="1" applyFill="1" applyBorder="1" applyAlignment="1">
      <alignment horizontal="center" vertical="center"/>
    </xf>
    <xf numFmtId="0" fontId="12" fillId="9" borderId="4" xfId="32" applyFont="1" applyFill="1" applyBorder="1" applyAlignment="1">
      <alignment horizontal="center" vertical="center"/>
    </xf>
    <xf numFmtId="0" fontId="12" fillId="9" borderId="5" xfId="32" applyFont="1" applyFill="1" applyBorder="1" applyAlignment="1">
      <alignment horizontal="center" vertical="center"/>
    </xf>
    <xf numFmtId="0" fontId="12" fillId="9" borderId="23" xfId="32" applyFont="1" applyFill="1" applyBorder="1" applyAlignment="1">
      <alignment horizontal="center" vertical="center"/>
    </xf>
    <xf numFmtId="0" fontId="12" fillId="0" borderId="5" xfId="32" applyFont="1" applyFill="1" applyBorder="1" applyAlignment="1">
      <alignment horizontal="center" vertical="center"/>
    </xf>
    <xf numFmtId="0" fontId="12" fillId="0" borderId="23" xfId="32" applyFont="1" applyFill="1" applyBorder="1" applyAlignment="1">
      <alignment horizontal="center" vertical="center"/>
    </xf>
    <xf numFmtId="0" fontId="55" fillId="3" borderId="5" xfId="32" applyFont="1" applyFill="1" applyBorder="1" applyAlignment="1">
      <alignment horizontal="center" vertical="center"/>
    </xf>
    <xf numFmtId="0" fontId="55" fillId="3" borderId="23" xfId="32" applyFont="1" applyFill="1" applyBorder="1" applyAlignment="1">
      <alignment horizontal="center" vertical="center"/>
    </xf>
    <xf numFmtId="0" fontId="12" fillId="8" borderId="35" xfId="32" applyFont="1" applyFill="1" applyBorder="1" applyAlignment="1">
      <alignment horizontal="center" vertical="center"/>
    </xf>
    <xf numFmtId="0" fontId="12" fillId="8" borderId="38" xfId="32" applyFont="1" applyFill="1" applyBorder="1" applyAlignment="1">
      <alignment horizontal="center" vertical="center"/>
    </xf>
    <xf numFmtId="0" fontId="12" fillId="8" borderId="36" xfId="32" applyFont="1" applyFill="1" applyBorder="1" applyAlignment="1">
      <alignment horizontal="center" vertical="center"/>
    </xf>
    <xf numFmtId="0" fontId="12" fillId="2" borderId="3" xfId="32" applyFont="1" applyFill="1" applyBorder="1" applyAlignment="1">
      <alignment horizontal="center" vertical="center" wrapText="1"/>
    </xf>
    <xf numFmtId="0" fontId="12" fillId="2" borderId="4" xfId="32" applyFont="1" applyFill="1" applyBorder="1" applyAlignment="1">
      <alignment horizontal="center" vertical="center" wrapText="1"/>
    </xf>
    <xf numFmtId="41" fontId="12" fillId="0" borderId="5" xfId="33" applyFont="1" applyBorder="1" applyAlignment="1">
      <alignment horizontal="center" vertical="center"/>
    </xf>
    <xf numFmtId="41" fontId="12" fillId="0" borderId="23" xfId="33" applyFont="1" applyBorder="1" applyAlignment="1">
      <alignment horizontal="center" vertical="center"/>
    </xf>
    <xf numFmtId="0" fontId="12" fillId="2" borderId="5" xfId="32" applyFont="1" applyFill="1" applyBorder="1" applyAlignment="1">
      <alignment horizontal="center" vertical="center"/>
    </xf>
    <xf numFmtId="0" fontId="12" fillId="2" borderId="23" xfId="32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1" fillId="0" borderId="17" xfId="0" applyFont="1" applyFill="1" applyBorder="1" applyAlignment="1">
      <alignment horizontal="center" vertical="center" wrapText="1"/>
    </xf>
    <xf numFmtId="0" fontId="51" fillId="0" borderId="14" xfId="0" applyFont="1" applyFill="1" applyBorder="1" applyAlignment="1">
      <alignment horizontal="center" vertical="center" wrapText="1"/>
    </xf>
  </cellXfs>
  <cellStyles count="135">
    <cellStyle name="&quot;" xfId="34"/>
    <cellStyle name="_x0002_._x0011__x0002_._x001b__x0002_ _x0015_%_x0018__x0001_" xfId="2"/>
    <cellStyle name="?" xfId="35"/>
    <cellStyle name="?? [0.00]_PRODUCT DETAIL Q1" xfId="36"/>
    <cellStyle name="???­ [0]_´?º¸??°?" xfId="37"/>
    <cellStyle name="???­_´?º¸??°?" xfId="38"/>
    <cellStyle name="???Ø_´?º¸??°?" xfId="39"/>
    <cellStyle name="??_PRODUCT DETAIL Q1" xfId="40"/>
    <cellStyle name="??10" xfId="41"/>
    <cellStyle name="??13" xfId="42"/>
    <cellStyle name="?Þ¸¶ [0]_´?º¸??°?" xfId="43"/>
    <cellStyle name="?Þ¸¶_´?º¸??°?" xfId="44"/>
    <cellStyle name="]_x0004_" xfId="45"/>
    <cellStyle name="_7" xfId="46"/>
    <cellStyle name="_월례매출_1_상반기_11월당월 (2)_1월" xfId="47"/>
    <cellStyle name="_조직유지_총괄표" xfId="48"/>
    <cellStyle name="æØè [0.00]_PRODUCT DETAIL Q1" xfId="49"/>
    <cellStyle name="æØè_PRODUCT DETAIL Q1" xfId="50"/>
    <cellStyle name="ÊÝ [0.00]_PRODUCT DETAIL Q1" xfId="51"/>
    <cellStyle name="ÊÝ_PRODUCT DETAIL Q1" xfId="52"/>
    <cellStyle name="W_BOOKSHIP" xfId="53"/>
    <cellStyle name="1월당월 (2)_1월" xfId="54"/>
    <cellStyle name="7_매출" xfId="55"/>
    <cellStyle name="ÅëÈ­ [0]_´ãº¸ÃÊ°ú" xfId="56"/>
    <cellStyle name="AeE­ [0]_≫o¹Y±aA¡°E " xfId="57"/>
    <cellStyle name="ÅëÈ­_´ãº¸ÃÊ°ú" xfId="58"/>
    <cellStyle name="AeE­_≫o¹Y±aA¡°E " xfId="59"/>
    <cellStyle name="ÄÞ¸¶ [0]_´ãº¸ÃÊ°ú" xfId="60"/>
    <cellStyle name="AÞ¸¶ [0]_≫c¾÷°eE¹º¸°i9.17(¿ø°¡)" xfId="61"/>
    <cellStyle name="ÄÞ¸¶_´ãº¸ÃÊ°ú" xfId="62"/>
    <cellStyle name="AÞ¸¶_≫o¹Y±aA¡°E " xfId="63"/>
    <cellStyle name="Ç¥10" xfId="64"/>
    <cellStyle name="Ç¥13" xfId="65"/>
    <cellStyle name="Ç¥ÁØ_´ãº¸ÃÊ°ú" xfId="66"/>
    <cellStyle name="C￥AØ_¿¹≫e¿aA≫ " xfId="67"/>
    <cellStyle name="category" xfId="68"/>
    <cellStyle name="Comma [0]" xfId="69"/>
    <cellStyle name="comma zerodec" xfId="70"/>
    <cellStyle name="Comma_ SG&amp;A Bridge " xfId="71"/>
    <cellStyle name="Currency [0]" xfId="72"/>
    <cellStyle name="Currency_ SG&amp;A Bridge " xfId="73"/>
    <cellStyle name="Currency1" xfId="74"/>
    <cellStyle name="Dollar (zero dec)" xfId="75"/>
    <cellStyle name="Grey" xfId="76"/>
    <cellStyle name="HEADER" xfId="77"/>
    <cellStyle name="Header1" xfId="3"/>
    <cellStyle name="Header2" xfId="4"/>
    <cellStyle name="Input [yellow]" xfId="78"/>
    <cellStyle name="Model" xfId="79"/>
    <cellStyle name="Normal - Style1" xfId="80"/>
    <cellStyle name="Normal_ SG&amp;A Bridge " xfId="81"/>
    <cellStyle name="PE_1월" xfId="82"/>
    <cellStyle name="Percent [2]" xfId="83"/>
    <cellStyle name="subhead" xfId="84"/>
    <cellStyle name="訶택?12월당월" xfId="85"/>
    <cellStyle name="訶택?부문별" xfId="86"/>
    <cellStyle name="괄(계정)" xfId="87"/>
    <cellStyle name="뒤에 오는 하이퍼링크_dimon" xfId="88"/>
    <cellStyle name="똿떓죶Ø? [0.00]_PRODUCT DETAIL Q1" xfId="89"/>
    <cellStyle name="똿떓죶Ø?_PRODUCT DETAIL Q1" xfId="90"/>
    <cellStyle name="똿뗦먛귟 [0.00]_PRODUCT DETAIL Q1" xfId="91"/>
    <cellStyle name="똿뗦먛귟_PRODUCT DETAIL Q1" xfId="92"/>
    <cellStyle name="메시지" xfId="93"/>
    <cellStyle name="믅됞 [0.00]_PRODUCT DETAIL Q1" xfId="94"/>
    <cellStyle name="믅됞_PRODUCT DETAIL Q1" xfId="95"/>
    <cellStyle name="백분율 2" xfId="5"/>
    <cellStyle name="뷭?_BOOKSHIP" xfId="96"/>
    <cellStyle name="쉼표 [0] 2" xfId="6"/>
    <cellStyle name="쉼표 [0] 2 2" xfId="7"/>
    <cellStyle name="쉼표 [0] 2 3" xfId="33"/>
    <cellStyle name="쉼표 [0] 3" xfId="8"/>
    <cellStyle name="쉼표 [0] 3 2" xfId="9"/>
    <cellStyle name="쉼표 [0] 4" xfId="10"/>
    <cellStyle name="쉼표 [0] 7" xfId="11"/>
    <cellStyle name="스타일 1" xfId="97"/>
    <cellStyle name="스타일 10" xfId="98"/>
    <cellStyle name="스타일 11" xfId="99"/>
    <cellStyle name="스타일 12" xfId="100"/>
    <cellStyle name="스타일 13" xfId="101"/>
    <cellStyle name="스타일 14" xfId="102"/>
    <cellStyle name="스타일 15" xfId="103"/>
    <cellStyle name="스타일 16" xfId="104"/>
    <cellStyle name="스타일 17" xfId="105"/>
    <cellStyle name="스타일 18" xfId="106"/>
    <cellStyle name="스타일 19" xfId="107"/>
    <cellStyle name="스타일 2" xfId="108"/>
    <cellStyle name="스타일 20" xfId="109"/>
    <cellStyle name="스타일 21" xfId="110"/>
    <cellStyle name="스타일 22" xfId="111"/>
    <cellStyle name="스타일 23" xfId="112"/>
    <cellStyle name="스타일 24" xfId="113"/>
    <cellStyle name="스타일 25" xfId="114"/>
    <cellStyle name="스타일 26" xfId="115"/>
    <cellStyle name="스타일 3" xfId="116"/>
    <cellStyle name="스타일 4" xfId="117"/>
    <cellStyle name="스타일 5" xfId="118"/>
    <cellStyle name="스타일 6" xfId="119"/>
    <cellStyle name="스타일 7" xfId="120"/>
    <cellStyle name="스타일 8" xfId="121"/>
    <cellStyle name="스타일 9" xfId="122"/>
    <cellStyle name="원" xfId="123"/>
    <cellStyle name="월당월 (2)" xfId="124"/>
    <cellStyle name="제목1" xfId="125"/>
    <cellStyle name="제목2" xfId="126"/>
    <cellStyle name="출 (한장)" xfId="127"/>
    <cellStyle name="콤마 [0]_0AV8r9CKOxIZeCPoBJE1h3LTX" xfId="128"/>
    <cellStyle name="콤마(천)" xfId="129"/>
    <cellStyle name="콤마_0AV8r9CKOxIZeCPoBJE1h3LTX" xfId="130"/>
    <cellStyle name="쾁" xfId="131"/>
    <cellStyle name="팒" xfId="132"/>
    <cellStyle name="표10" xfId="133"/>
    <cellStyle name="표13" xfId="134"/>
    <cellStyle name="표준" xfId="0" builtinId="0"/>
    <cellStyle name="표준 10" xfId="12"/>
    <cellStyle name="표준 11" xfId="13"/>
    <cellStyle name="표준 11 2" xfId="14"/>
    <cellStyle name="표준 12" xfId="15"/>
    <cellStyle name="표준 2" xfId="1"/>
    <cellStyle name="표준 2 2" xfId="16"/>
    <cellStyle name="표준 2 2 2" xfId="17"/>
    <cellStyle name="표준 2 3" xfId="18"/>
    <cellStyle name="표준 2 4" xfId="19"/>
    <cellStyle name="표준 2 5" xfId="20"/>
    <cellStyle name="표준 2 6" xfId="21"/>
    <cellStyle name="표준 2 7" xfId="22"/>
    <cellStyle name="표준 2 8" xfId="32"/>
    <cellStyle name="표준 2_실사준비자료List_펩트론_장" xfId="23"/>
    <cellStyle name="표준 3" xfId="24"/>
    <cellStyle name="표준 3 2" xfId="25"/>
    <cellStyle name="표준 4" xfId="26"/>
    <cellStyle name="표준 5" xfId="27"/>
    <cellStyle name="표준 6" xfId="28"/>
    <cellStyle name="표준 7" xfId="29"/>
    <cellStyle name="표준 8" xfId="30"/>
    <cellStyle name="표준 9" xfId="3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2</xdr:row>
      <xdr:rowOff>104775</xdr:rowOff>
    </xdr:from>
    <xdr:to>
      <xdr:col>10</xdr:col>
      <xdr:colOff>276225</xdr:colOff>
      <xdr:row>6</xdr:row>
      <xdr:rowOff>9525</xdr:rowOff>
    </xdr:to>
    <xdr:sp macro="" textlink="">
      <xdr:nvSpPr>
        <xdr:cNvPr id="2" name="TextBox 1"/>
        <xdr:cNvSpPr txBox="1"/>
      </xdr:nvSpPr>
      <xdr:spPr>
        <a:xfrm>
          <a:off x="1733550" y="523875"/>
          <a:ext cx="5400675" cy="742950"/>
        </a:xfrm>
        <a:prstGeom prst="rect">
          <a:avLst/>
        </a:prstGeom>
        <a:solidFill>
          <a:schemeClr val="lt1"/>
        </a:solidFill>
        <a:ln w="12700" cmpd="thickThin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ko-KR" altLang="en-US" sz="2800">
              <a:latin typeface="+mn-ea"/>
              <a:ea typeface="+mn-ea"/>
            </a:rPr>
            <a:t>공장 건설</a:t>
          </a:r>
          <a:r>
            <a:rPr lang="en-US" altLang="ko-KR" sz="2800">
              <a:latin typeface="+mn-ea"/>
              <a:ea typeface="+mn-ea"/>
            </a:rPr>
            <a:t> </a:t>
          </a:r>
          <a:r>
            <a:rPr lang="ko-KR" altLang="en-US" sz="2800">
              <a:latin typeface="+mn-ea"/>
              <a:ea typeface="+mn-ea"/>
            </a:rPr>
            <a:t>투자 검토안</a:t>
          </a:r>
        </a:p>
      </xdr:txBody>
    </xdr:sp>
    <xdr:clientData/>
  </xdr:twoCellAnchor>
  <xdr:twoCellAnchor>
    <xdr:from>
      <xdr:col>4</xdr:col>
      <xdr:colOff>257175</xdr:colOff>
      <xdr:row>16</xdr:row>
      <xdr:rowOff>19050</xdr:rowOff>
    </xdr:from>
    <xdr:to>
      <xdr:col>7</xdr:col>
      <xdr:colOff>666750</xdr:colOff>
      <xdr:row>17</xdr:row>
      <xdr:rowOff>180975</xdr:rowOff>
    </xdr:to>
    <xdr:sp macro="" textlink="">
      <xdr:nvSpPr>
        <xdr:cNvPr id="3" name="TextBox 2"/>
        <xdr:cNvSpPr txBox="1"/>
      </xdr:nvSpPr>
      <xdr:spPr>
        <a:xfrm>
          <a:off x="3000375" y="3371850"/>
          <a:ext cx="24669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ko-KR" sz="1600"/>
            <a:t>2016.02.12</a:t>
          </a:r>
          <a:endParaRPr lang="ko-KR" altLang="en-US" sz="1600"/>
        </a:p>
      </xdr:txBody>
    </xdr:sp>
    <xdr:clientData/>
  </xdr:twoCellAnchor>
  <xdr:twoCellAnchor>
    <xdr:from>
      <xdr:col>4</xdr:col>
      <xdr:colOff>257175</xdr:colOff>
      <xdr:row>21</xdr:row>
      <xdr:rowOff>19050</xdr:rowOff>
    </xdr:from>
    <xdr:to>
      <xdr:col>7</xdr:col>
      <xdr:colOff>666750</xdr:colOff>
      <xdr:row>22</xdr:row>
      <xdr:rowOff>180975</xdr:rowOff>
    </xdr:to>
    <xdr:sp macro="" textlink="">
      <xdr:nvSpPr>
        <xdr:cNvPr id="4" name="TextBox 3"/>
        <xdr:cNvSpPr txBox="1"/>
      </xdr:nvSpPr>
      <xdr:spPr>
        <a:xfrm>
          <a:off x="3000375" y="4419600"/>
          <a:ext cx="24669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ko-KR" sz="1600"/>
            <a:t>DDS</a:t>
          </a:r>
          <a:r>
            <a:rPr lang="ko-KR" altLang="en-US" sz="1600"/>
            <a:t>개발부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581026</xdr:colOff>
      <xdr:row>1</xdr:row>
      <xdr:rowOff>142875</xdr:rowOff>
    </xdr:from>
    <xdr:to>
      <xdr:col>6</xdr:col>
      <xdr:colOff>161926</xdr:colOff>
      <xdr:row>3</xdr:row>
      <xdr:rowOff>142875</xdr:rowOff>
    </xdr:to>
    <xdr:sp macro="" textlink="">
      <xdr:nvSpPr>
        <xdr:cNvPr id="2" name="TextBox 1"/>
        <xdr:cNvSpPr txBox="1"/>
      </xdr:nvSpPr>
      <xdr:spPr>
        <a:xfrm>
          <a:off x="3324226" y="352425"/>
          <a:ext cx="95250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/>
            <a:t>목    차</a:t>
          </a:r>
        </a:p>
      </xdr:txBody>
    </xdr:sp>
    <xdr:clientData/>
  </xdr:twoCellAnchor>
  <xdr:twoCellAnchor>
    <xdr:from>
      <xdr:col>2</xdr:col>
      <xdr:colOff>219075</xdr:colOff>
      <xdr:row>8</xdr:row>
      <xdr:rowOff>152400</xdr:rowOff>
    </xdr:from>
    <xdr:to>
      <xdr:col>9</xdr:col>
      <xdr:colOff>9524</xdr:colOff>
      <xdr:row>26</xdr:row>
      <xdr:rowOff>171450</xdr:rowOff>
    </xdr:to>
    <xdr:sp macro="" textlink="">
      <xdr:nvSpPr>
        <xdr:cNvPr id="4" name="TextBox 3"/>
        <xdr:cNvSpPr txBox="1"/>
      </xdr:nvSpPr>
      <xdr:spPr>
        <a:xfrm>
          <a:off x="1590675" y="1828800"/>
          <a:ext cx="4591049" cy="3790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600"/>
            <a:t>Ⅰ. </a:t>
          </a:r>
          <a:r>
            <a:rPr lang="ko-KR" altLang="en-US" sz="1600"/>
            <a:t>투자 총괄표</a:t>
          </a:r>
          <a:endParaRPr lang="en-US" altLang="ko-KR" sz="1600"/>
        </a:p>
        <a:p>
          <a:endParaRPr lang="en-US" altLang="ko-KR" sz="1600"/>
        </a:p>
        <a:p>
          <a:r>
            <a:rPr lang="en-US" altLang="ko-KR" sz="1600"/>
            <a:t>Ⅱ. </a:t>
          </a:r>
          <a:r>
            <a:rPr lang="ko-KR" altLang="en-US" sz="1600"/>
            <a:t>세부 투자 내역</a:t>
          </a:r>
          <a:endParaRPr lang="en-US" altLang="ko-KR" sz="1600"/>
        </a:p>
        <a:p>
          <a:r>
            <a:rPr lang="en-US" altLang="ko-KR" sz="1600"/>
            <a:t>      1. </a:t>
          </a:r>
          <a:r>
            <a:rPr lang="ko-KR" altLang="en-US" sz="1600"/>
            <a:t>토목</a:t>
          </a:r>
          <a:r>
            <a:rPr lang="en-US" altLang="ko-KR" sz="1600"/>
            <a:t>/</a:t>
          </a:r>
          <a:r>
            <a:rPr lang="ko-KR" altLang="en-US" sz="1600"/>
            <a:t>건축</a:t>
          </a:r>
          <a:endParaRPr lang="en-US" altLang="ko-KR" sz="1600"/>
        </a:p>
        <a:p>
          <a:r>
            <a:rPr lang="en-US" altLang="ko-KR" sz="1600"/>
            <a:t>      2. </a:t>
          </a:r>
          <a:r>
            <a:rPr lang="ko-KR" altLang="en-US" sz="1600"/>
            <a:t>생산설비</a:t>
          </a:r>
          <a:endParaRPr lang="en-US" altLang="ko-KR" sz="1600"/>
        </a:p>
        <a:p>
          <a:r>
            <a:rPr lang="en-US" altLang="ko-KR" sz="1600"/>
            <a:t>      3. Utility</a:t>
          </a:r>
        </a:p>
        <a:p>
          <a:r>
            <a:rPr lang="en-US" altLang="ko-KR" sz="1600"/>
            <a:t>      4. QC </a:t>
          </a:r>
          <a:r>
            <a:rPr lang="ko-KR" altLang="en-US" sz="1600"/>
            <a:t>설비</a:t>
          </a:r>
          <a:endParaRPr lang="en-US" altLang="ko-KR" sz="1600"/>
        </a:p>
        <a:p>
          <a:r>
            <a:rPr lang="en-US" altLang="ko-KR" sz="1600"/>
            <a:t>      5. </a:t>
          </a:r>
          <a:r>
            <a:rPr lang="ko-KR" altLang="en-US" sz="1600"/>
            <a:t>공사비</a:t>
          </a:r>
          <a:endParaRPr lang="en-US" altLang="ko-KR" sz="1600"/>
        </a:p>
        <a:p>
          <a:r>
            <a:rPr lang="en-US" altLang="ko-KR" sz="1600"/>
            <a:t>      6. </a:t>
          </a:r>
          <a:r>
            <a:rPr lang="ko-KR" altLang="en-US" sz="1600"/>
            <a:t>기타 비품 등</a:t>
          </a:r>
          <a:endParaRPr lang="en-US" altLang="ko-KR" sz="1600"/>
        </a:p>
      </xdr:txBody>
    </xdr:sp>
    <xdr:clientData/>
  </xdr:twoCellAnchor>
  <xdr:twoCellAnchor>
    <xdr:from>
      <xdr:col>2</xdr:col>
      <xdr:colOff>352425</xdr:colOff>
      <xdr:row>5</xdr:row>
      <xdr:rowOff>0</xdr:rowOff>
    </xdr:from>
    <xdr:to>
      <xdr:col>9</xdr:col>
      <xdr:colOff>142874</xdr:colOff>
      <xdr:row>7</xdr:row>
      <xdr:rowOff>0</xdr:rowOff>
    </xdr:to>
    <xdr:sp macro="" textlink="">
      <xdr:nvSpPr>
        <xdr:cNvPr id="5" name="TextBox 4"/>
        <xdr:cNvSpPr txBox="1"/>
      </xdr:nvSpPr>
      <xdr:spPr>
        <a:xfrm>
          <a:off x="1724025" y="1047750"/>
          <a:ext cx="4591049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600"/>
            <a:t>보고에 앞서</a:t>
          </a:r>
          <a:r>
            <a:rPr lang="en-US" altLang="ko-KR" sz="1600"/>
            <a:t>)  </a:t>
          </a:r>
          <a:r>
            <a:rPr lang="ko-KR" altLang="en-US" sz="1600"/>
            <a:t>투자 검토 기준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1</xdr:row>
      <xdr:rowOff>95250</xdr:rowOff>
    </xdr:from>
    <xdr:to>
      <xdr:col>5</xdr:col>
      <xdr:colOff>1</xdr:colOff>
      <xdr:row>1</xdr:row>
      <xdr:rowOff>95250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6" y="428625"/>
          <a:ext cx="8172450" cy="0"/>
        </a:xfrm>
        <a:prstGeom prst="line">
          <a:avLst/>
        </a:prstGeom>
        <a:noFill/>
        <a:ln w="57150" cmpd="thinThick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2324100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85800" y="209550"/>
          <a:ext cx="10972800" cy="0"/>
        </a:xfrm>
        <a:prstGeom prst="line">
          <a:avLst/>
        </a:prstGeom>
        <a:noFill/>
        <a:ln w="57150" cmpd="thinThick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9524</xdr:rowOff>
    </xdr:from>
    <xdr:to>
      <xdr:col>6</xdr:col>
      <xdr:colOff>0</xdr:colOff>
      <xdr:row>1</xdr:row>
      <xdr:rowOff>19049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219074"/>
          <a:ext cx="10287000" cy="9525"/>
        </a:xfrm>
        <a:prstGeom prst="line">
          <a:avLst/>
        </a:prstGeom>
        <a:noFill/>
        <a:ln w="57150" cmpd="thinThick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2000250</xdr:colOff>
      <xdr:row>1</xdr:row>
      <xdr:rowOff>10204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209550"/>
          <a:ext cx="10287000" cy="10204"/>
        </a:xfrm>
        <a:prstGeom prst="line">
          <a:avLst/>
        </a:prstGeom>
        <a:noFill/>
        <a:ln w="57150" cmpd="thinThick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209550"/>
          <a:ext cx="10306050" cy="9525"/>
        </a:xfrm>
        <a:prstGeom prst="line">
          <a:avLst/>
        </a:prstGeom>
        <a:noFill/>
        <a:ln w="57150" cmpd="thinThick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1181100</xdr:colOff>
      <xdr:row>1</xdr:row>
      <xdr:rowOff>10204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209550"/>
          <a:ext cx="10287000" cy="10204"/>
        </a:xfrm>
        <a:prstGeom prst="line">
          <a:avLst/>
        </a:prstGeom>
        <a:noFill/>
        <a:ln w="57150" cmpd="thinThick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1181100</xdr:colOff>
      <xdr:row>1</xdr:row>
      <xdr:rowOff>10204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209550"/>
          <a:ext cx="4114800" cy="10204"/>
        </a:xfrm>
        <a:prstGeom prst="line">
          <a:avLst/>
        </a:prstGeom>
        <a:noFill/>
        <a:ln w="57150" cmpd="thinThick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&#54785;&#49888;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혁신2001"/>
      <sheetName val="95월별매출"/>
      <sheetName val="hGH정제"/>
      <sheetName val="경제성분석"/>
      <sheetName val="판가반영"/>
      <sheetName val="#REF"/>
      <sheetName val="HISTORICAL"/>
      <sheetName val="FORECASTING"/>
      <sheetName val="유화"/>
      <sheetName val="사업추진"/>
      <sheetName val="1월1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15" sqref="F15"/>
    </sheetView>
  </sheetViews>
  <sheetFormatPr defaultRowHeight="16.5"/>
  <sheetData/>
  <phoneticPr fontId="1" type="noConversion"/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F10" sqref="F10"/>
    </sheetView>
  </sheetViews>
  <sheetFormatPr defaultRowHeight="16.5"/>
  <cols>
    <col min="1" max="1" width="27" customWidth="1"/>
    <col min="2" max="2" width="40.25" customWidth="1"/>
    <col min="3" max="5" width="11.75" customWidth="1"/>
    <col min="6" max="6" width="15.5" customWidth="1"/>
    <col min="7" max="7" width="22.5" customWidth="1"/>
  </cols>
  <sheetData>
    <row r="1" spans="1:6" ht="26.25">
      <c r="A1" s="22" t="s">
        <v>1</v>
      </c>
    </row>
    <row r="3" spans="1:6" ht="17.25">
      <c r="A3" s="23" t="s">
        <v>51</v>
      </c>
    </row>
    <row r="4" spans="1:6" ht="17.25" thickBot="1">
      <c r="F4" t="s">
        <v>168</v>
      </c>
    </row>
    <row r="5" spans="1:6" ht="23.25" customHeight="1">
      <c r="A5" s="32" t="s">
        <v>12</v>
      </c>
      <c r="B5" s="9" t="s">
        <v>2</v>
      </c>
      <c r="C5" s="9" t="s">
        <v>3</v>
      </c>
      <c r="D5" s="9" t="s">
        <v>4</v>
      </c>
      <c r="E5" s="9" t="s">
        <v>5</v>
      </c>
      <c r="F5" s="10" t="s">
        <v>13</v>
      </c>
    </row>
    <row r="6" spans="1:6" ht="23.25" customHeight="1">
      <c r="A6" s="18" t="s">
        <v>52</v>
      </c>
      <c r="B6" s="1" t="s">
        <v>53</v>
      </c>
      <c r="C6" s="1">
        <v>1</v>
      </c>
      <c r="D6" s="1">
        <v>50</v>
      </c>
      <c r="E6" s="1">
        <v>50</v>
      </c>
      <c r="F6" s="53"/>
    </row>
    <row r="7" spans="1:6" ht="23.25" customHeight="1">
      <c r="A7" s="18" t="s">
        <v>54</v>
      </c>
      <c r="B7" s="1"/>
      <c r="C7" s="1">
        <v>1</v>
      </c>
      <c r="D7" s="1">
        <v>70</v>
      </c>
      <c r="E7" s="1">
        <v>70</v>
      </c>
      <c r="F7" s="53"/>
    </row>
    <row r="8" spans="1:6" ht="23.25" customHeight="1">
      <c r="A8" s="18" t="s">
        <v>55</v>
      </c>
      <c r="B8" s="1"/>
      <c r="C8" s="1">
        <v>10</v>
      </c>
      <c r="D8" s="1">
        <v>5</v>
      </c>
      <c r="E8" s="1">
        <v>50</v>
      </c>
      <c r="F8" s="53"/>
    </row>
    <row r="9" spans="1:6" ht="23.25" customHeight="1">
      <c r="A9" s="18" t="s">
        <v>56</v>
      </c>
      <c r="B9" s="1" t="s">
        <v>57</v>
      </c>
      <c r="C9" s="1">
        <v>1</v>
      </c>
      <c r="D9" s="1">
        <v>80</v>
      </c>
      <c r="E9" s="1">
        <v>80</v>
      </c>
      <c r="F9" s="53"/>
    </row>
    <row r="10" spans="1:6" ht="23.25" customHeight="1">
      <c r="A10" s="18" t="s">
        <v>200</v>
      </c>
      <c r="B10" s="1"/>
      <c r="C10" s="1">
        <v>1</v>
      </c>
      <c r="D10" s="1">
        <v>200</v>
      </c>
      <c r="E10" s="1">
        <v>200</v>
      </c>
      <c r="F10" s="53"/>
    </row>
    <row r="11" spans="1:6" ht="23.25" customHeight="1">
      <c r="A11" s="18"/>
      <c r="B11" s="1"/>
      <c r="C11" s="1"/>
      <c r="D11" s="1"/>
      <c r="E11" s="1"/>
      <c r="F11" s="53"/>
    </row>
    <row r="12" spans="1:6" ht="23.25" customHeight="1">
      <c r="A12" s="18"/>
      <c r="B12" s="1"/>
      <c r="C12" s="1"/>
      <c r="D12" s="1"/>
      <c r="E12" s="1"/>
      <c r="F12" s="53"/>
    </row>
    <row r="13" spans="1:6" ht="23.25" customHeight="1">
      <c r="A13" s="18"/>
      <c r="B13" s="1"/>
      <c r="C13" s="1"/>
      <c r="D13" s="1"/>
      <c r="E13" s="1"/>
      <c r="F13" s="53"/>
    </row>
    <row r="14" spans="1:6" ht="23.25" customHeight="1">
      <c r="A14" s="18"/>
      <c r="B14" s="1"/>
      <c r="C14" s="1"/>
      <c r="D14" s="1"/>
      <c r="E14" s="1"/>
      <c r="F14" s="53"/>
    </row>
    <row r="15" spans="1:6" ht="23.25" customHeight="1">
      <c r="A15" s="18"/>
      <c r="B15" s="1"/>
      <c r="C15" s="1"/>
      <c r="D15" s="1"/>
      <c r="E15" s="1"/>
      <c r="F15" s="53"/>
    </row>
    <row r="16" spans="1:6" ht="23.25" customHeight="1">
      <c r="A16" s="18"/>
      <c r="B16" s="1"/>
      <c r="C16" s="1"/>
      <c r="D16" s="1"/>
      <c r="E16" s="1"/>
      <c r="F16" s="53"/>
    </row>
    <row r="17" spans="1:6" ht="23.25" customHeight="1">
      <c r="A17" s="54"/>
      <c r="B17" s="29"/>
      <c r="C17" s="29"/>
      <c r="D17" s="29"/>
      <c r="E17" s="29"/>
      <c r="F17" s="55"/>
    </row>
    <row r="18" spans="1:6" ht="23.25" customHeight="1" thickBot="1">
      <c r="A18" s="19" t="s">
        <v>50</v>
      </c>
      <c r="B18" s="2"/>
      <c r="C18" s="2"/>
      <c r="D18" s="2"/>
      <c r="E18" s="2">
        <f>SUM(E6:E16)</f>
        <v>450</v>
      </c>
      <c r="F18" s="47"/>
    </row>
  </sheetData>
  <phoneticPr fontId="1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8" sqref="B18"/>
    </sheetView>
  </sheetViews>
  <sheetFormatPr defaultRowHeight="16.5"/>
  <sheetData/>
  <phoneticPr fontId="1" type="noConversion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5"/>
  <sheetViews>
    <sheetView workbookViewId="0">
      <selection activeCell="C14" sqref="C14"/>
    </sheetView>
  </sheetViews>
  <sheetFormatPr defaultRowHeight="16.5"/>
  <cols>
    <col min="1" max="1" width="2.25" customWidth="1"/>
    <col min="2" max="2" width="9" customWidth="1"/>
    <col min="3" max="3" width="40" customWidth="1"/>
    <col min="4" max="5" width="12.125" customWidth="1"/>
    <col min="6" max="6" width="36.375" customWidth="1"/>
    <col min="7" max="7" width="58.875" hidden="1" customWidth="1"/>
    <col min="8" max="8" width="52.875" customWidth="1"/>
  </cols>
  <sheetData>
    <row r="2" spans="2:2" ht="26.25">
      <c r="B2" s="21" t="s">
        <v>203</v>
      </c>
    </row>
    <row r="5" spans="2:2" ht="35.25" customHeight="1">
      <c r="B5" t="s">
        <v>296</v>
      </c>
    </row>
    <row r="6" spans="2:2" ht="35.25" customHeight="1">
      <c r="B6" t="s">
        <v>223</v>
      </c>
    </row>
    <row r="7" spans="2:2" ht="35.25" customHeight="1">
      <c r="B7" t="s">
        <v>222</v>
      </c>
    </row>
    <row r="8" spans="2:2" ht="35.25" customHeight="1">
      <c r="B8" t="s">
        <v>204</v>
      </c>
    </row>
    <row r="9" spans="2:2" ht="35.25" customHeight="1">
      <c r="B9" t="s">
        <v>272</v>
      </c>
    </row>
    <row r="10" spans="2:2" ht="35.25" customHeight="1">
      <c r="B10" s="81" t="s">
        <v>205</v>
      </c>
    </row>
    <row r="11" spans="2:2" ht="35.25" customHeight="1">
      <c r="B11" s="81" t="s">
        <v>221</v>
      </c>
    </row>
    <row r="12" spans="2:2" ht="35.25" customHeight="1">
      <c r="B12" s="81" t="s">
        <v>206</v>
      </c>
    </row>
    <row r="13" spans="2:2" ht="35.25" customHeight="1">
      <c r="B13" t="s">
        <v>0</v>
      </c>
    </row>
    <row r="14" spans="2:2" ht="35.25" customHeight="1"/>
    <row r="15" spans="2:2" ht="24.75" customHeight="1"/>
  </sheetData>
  <phoneticPr fontId="1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zoomScaleNormal="100" zoomScaleSheetLayoutView="100" workbookViewId="0">
      <selection activeCell="E15" sqref="E15"/>
    </sheetView>
  </sheetViews>
  <sheetFormatPr defaultRowHeight="17.25"/>
  <cols>
    <col min="1" max="2" width="9" style="11"/>
    <col min="3" max="3" width="18.5" style="11" customWidth="1"/>
    <col min="4" max="4" width="13.25" style="11" customWidth="1"/>
    <col min="5" max="5" width="103.375" style="11" customWidth="1"/>
    <col min="6" max="7" width="12.5" style="11" bestFit="1" customWidth="1"/>
    <col min="8" max="16384" width="9" style="11"/>
  </cols>
  <sheetData>
    <row r="1" spans="1:7" ht="26.25">
      <c r="A1" s="22" t="s">
        <v>73</v>
      </c>
    </row>
    <row r="3" spans="1:7" s="12" customFormat="1" ht="13.5">
      <c r="C3" s="13"/>
      <c r="D3" s="13"/>
      <c r="E3" s="14" t="s">
        <v>72</v>
      </c>
    </row>
    <row r="4" spans="1:7" s="12" customFormat="1" ht="22.5" customHeight="1" thickBot="1">
      <c r="A4" s="131" t="s">
        <v>201</v>
      </c>
      <c r="B4" s="132"/>
      <c r="C4" s="133"/>
      <c r="D4" s="82" t="s">
        <v>294</v>
      </c>
      <c r="E4" s="82" t="s">
        <v>71</v>
      </c>
    </row>
    <row r="5" spans="1:7" s="12" customFormat="1" ht="23.25" customHeight="1" thickTop="1">
      <c r="A5" s="134" t="s">
        <v>213</v>
      </c>
      <c r="B5" s="83" t="s">
        <v>70</v>
      </c>
      <c r="C5" s="83"/>
      <c r="D5" s="84">
        <v>421.5</v>
      </c>
      <c r="E5" s="85" t="s">
        <v>220</v>
      </c>
    </row>
    <row r="6" spans="1:7" s="12" customFormat="1" ht="23.25" customHeight="1">
      <c r="A6" s="134"/>
      <c r="B6" s="121" t="s">
        <v>69</v>
      </c>
      <c r="C6" s="86" t="s">
        <v>68</v>
      </c>
      <c r="D6" s="87">
        <v>130</v>
      </c>
      <c r="E6" s="88"/>
    </row>
    <row r="7" spans="1:7" s="12" customFormat="1" ht="23.25" customHeight="1">
      <c r="A7" s="134"/>
      <c r="B7" s="121"/>
      <c r="C7" s="86" t="s">
        <v>67</v>
      </c>
      <c r="D7" s="87">
        <v>20</v>
      </c>
      <c r="E7" s="88"/>
    </row>
    <row r="8" spans="1:7" s="12" customFormat="1" ht="23.25" customHeight="1">
      <c r="A8" s="134"/>
      <c r="B8" s="121"/>
      <c r="C8" s="86" t="s">
        <v>66</v>
      </c>
      <c r="D8" s="88">
        <v>100</v>
      </c>
      <c r="E8" s="88" t="s">
        <v>211</v>
      </c>
    </row>
    <row r="9" spans="1:7" s="12" customFormat="1" ht="23.25" customHeight="1">
      <c r="A9" s="134"/>
      <c r="B9" s="136" t="s">
        <v>65</v>
      </c>
      <c r="C9" s="137"/>
      <c r="D9" s="87">
        <v>2425</v>
      </c>
      <c r="E9" s="88" t="s">
        <v>64</v>
      </c>
    </row>
    <row r="10" spans="1:7" s="12" customFormat="1" ht="23.25" customHeight="1">
      <c r="A10" s="134"/>
      <c r="B10" s="136" t="s">
        <v>63</v>
      </c>
      <c r="C10" s="137"/>
      <c r="D10" s="87">
        <v>7359</v>
      </c>
      <c r="E10" s="88" t="s">
        <v>62</v>
      </c>
    </row>
    <row r="11" spans="1:7" s="12" customFormat="1" ht="23.25" customHeight="1">
      <c r="A11" s="134"/>
      <c r="B11" s="136" t="s">
        <v>61</v>
      </c>
      <c r="C11" s="137"/>
      <c r="D11" s="87">
        <v>1485</v>
      </c>
      <c r="E11" s="88"/>
    </row>
    <row r="12" spans="1:7" s="12" customFormat="1" ht="23.25" customHeight="1">
      <c r="A12" s="134"/>
      <c r="B12" s="136" t="s">
        <v>60</v>
      </c>
      <c r="C12" s="137"/>
      <c r="D12" s="88">
        <v>2495</v>
      </c>
      <c r="E12" s="88"/>
      <c r="F12" s="15"/>
      <c r="G12" s="15"/>
    </row>
    <row r="13" spans="1:7" s="12" customFormat="1" ht="23.25" customHeight="1">
      <c r="A13" s="134"/>
      <c r="B13" s="136" t="s">
        <v>59</v>
      </c>
      <c r="C13" s="137"/>
      <c r="D13" s="88">
        <v>3546</v>
      </c>
      <c r="E13" s="88"/>
      <c r="F13" s="15"/>
      <c r="G13" s="15"/>
    </row>
    <row r="14" spans="1:7" s="12" customFormat="1" ht="23.25" customHeight="1">
      <c r="A14" s="134"/>
      <c r="B14" s="136" t="s">
        <v>58</v>
      </c>
      <c r="C14" s="137"/>
      <c r="D14" s="88">
        <v>120</v>
      </c>
      <c r="E14" s="88"/>
      <c r="F14" s="15"/>
      <c r="G14" s="15"/>
    </row>
    <row r="15" spans="1:7" s="12" customFormat="1" ht="23.25" customHeight="1">
      <c r="A15" s="134"/>
      <c r="B15" s="127" t="s">
        <v>198</v>
      </c>
      <c r="C15" s="128"/>
      <c r="D15" s="88">
        <v>100</v>
      </c>
      <c r="E15" s="88"/>
      <c r="F15" s="15"/>
      <c r="G15" s="15"/>
    </row>
    <row r="16" spans="1:7" s="12" customFormat="1" ht="23.25" customHeight="1">
      <c r="A16" s="134"/>
      <c r="B16" s="127" t="s">
        <v>281</v>
      </c>
      <c r="C16" s="128"/>
      <c r="D16" s="88">
        <v>540</v>
      </c>
      <c r="E16" s="116" t="s">
        <v>283</v>
      </c>
      <c r="F16" s="15"/>
      <c r="G16" s="15"/>
    </row>
    <row r="17" spans="1:7" s="12" customFormat="1" ht="23.25" customHeight="1">
      <c r="A17" s="134"/>
      <c r="B17" s="127" t="s">
        <v>199</v>
      </c>
      <c r="C17" s="128"/>
      <c r="D17" s="88">
        <v>1080</v>
      </c>
      <c r="E17" s="88"/>
      <c r="F17" s="15"/>
      <c r="G17" s="15"/>
    </row>
    <row r="18" spans="1:7" s="12" customFormat="1" ht="23.25" customHeight="1">
      <c r="A18" s="134"/>
      <c r="B18" s="127" t="s">
        <v>276</v>
      </c>
      <c r="C18" s="128"/>
      <c r="D18" s="89">
        <v>1731</v>
      </c>
      <c r="E18" s="88" t="s">
        <v>273</v>
      </c>
      <c r="F18" s="15"/>
      <c r="G18" s="15"/>
    </row>
    <row r="19" spans="1:7" s="12" customFormat="1" ht="23.25" customHeight="1">
      <c r="A19" s="135"/>
      <c r="B19" s="138" t="s">
        <v>214</v>
      </c>
      <c r="C19" s="139"/>
      <c r="D19" s="90">
        <v>21552.5</v>
      </c>
      <c r="E19" s="90"/>
    </row>
    <row r="20" spans="1:7">
      <c r="A20" s="115" t="s">
        <v>216</v>
      </c>
      <c r="B20" s="129" t="s">
        <v>212</v>
      </c>
      <c r="C20" s="130"/>
      <c r="D20" s="114">
        <v>0</v>
      </c>
      <c r="E20" s="91" t="s">
        <v>271</v>
      </c>
    </row>
    <row r="21" spans="1:7">
      <c r="A21" s="122" t="s">
        <v>217</v>
      </c>
      <c r="B21" s="127" t="s">
        <v>197</v>
      </c>
      <c r="C21" s="128"/>
      <c r="D21" s="88">
        <v>1505</v>
      </c>
      <c r="E21" s="92" t="s">
        <v>279</v>
      </c>
    </row>
    <row r="22" spans="1:7">
      <c r="A22" s="123"/>
      <c r="B22" s="127" t="s">
        <v>282</v>
      </c>
      <c r="C22" s="128"/>
      <c r="D22" s="88">
        <v>2226</v>
      </c>
      <c r="E22" s="92" t="s">
        <v>280</v>
      </c>
    </row>
    <row r="23" spans="1:7">
      <c r="A23" s="123"/>
      <c r="B23" s="121" t="s">
        <v>277</v>
      </c>
      <c r="C23" s="121"/>
      <c r="D23" s="93">
        <v>5125</v>
      </c>
      <c r="E23" s="92" t="s">
        <v>284</v>
      </c>
    </row>
    <row r="24" spans="1:7">
      <c r="A24" s="123"/>
      <c r="B24" s="121" t="s">
        <v>218</v>
      </c>
      <c r="C24" s="121"/>
      <c r="D24" s="94">
        <v>218</v>
      </c>
      <c r="E24" s="92" t="s">
        <v>293</v>
      </c>
    </row>
    <row r="25" spans="1:7">
      <c r="A25" s="124"/>
      <c r="B25" s="125" t="s">
        <v>219</v>
      </c>
      <c r="C25" s="126"/>
      <c r="D25" s="95">
        <v>9074</v>
      </c>
      <c r="E25" s="96" t="s">
        <v>278</v>
      </c>
    </row>
    <row r="26" spans="1:7">
      <c r="A26" s="120" t="s">
        <v>215</v>
      </c>
      <c r="B26" s="120"/>
      <c r="C26" s="120"/>
      <c r="D26" s="97">
        <v>30626.5</v>
      </c>
      <c r="E26" s="98"/>
    </row>
    <row r="27" spans="1:7">
      <c r="E27" s="16"/>
    </row>
    <row r="28" spans="1:7">
      <c r="E28" s="16"/>
    </row>
    <row r="29" spans="1:7">
      <c r="B29" s="117"/>
      <c r="C29" s="118" t="s">
        <v>295</v>
      </c>
      <c r="D29" s="119">
        <f>D19+D21</f>
        <v>23057.5</v>
      </c>
      <c r="E29" s="16"/>
    </row>
    <row r="30" spans="1:7">
      <c r="E30" s="16"/>
    </row>
    <row r="31" spans="1:7">
      <c r="E31" s="16"/>
    </row>
    <row r="32" spans="1:7">
      <c r="E32" s="16"/>
    </row>
    <row r="33" spans="5:5">
      <c r="E33" s="16"/>
    </row>
    <row r="34" spans="5:5">
      <c r="E34" s="16"/>
    </row>
    <row r="35" spans="5:5">
      <c r="E35" s="16"/>
    </row>
    <row r="36" spans="5:5">
      <c r="E36" s="16"/>
    </row>
    <row r="37" spans="5:5">
      <c r="E37" s="16"/>
    </row>
    <row r="38" spans="5:5">
      <c r="E38" s="16"/>
    </row>
    <row r="39" spans="5:5">
      <c r="E39" s="16"/>
    </row>
    <row r="40" spans="5:5">
      <c r="E40" s="16"/>
    </row>
    <row r="41" spans="5:5">
      <c r="E41" s="16"/>
    </row>
    <row r="42" spans="5:5">
      <c r="E42" s="16"/>
    </row>
    <row r="43" spans="5:5">
      <c r="E43" s="16"/>
    </row>
    <row r="44" spans="5:5">
      <c r="E44" s="16"/>
    </row>
    <row r="45" spans="5:5">
      <c r="E45" s="16"/>
    </row>
    <row r="46" spans="5:5">
      <c r="E46" s="16"/>
    </row>
    <row r="47" spans="5:5">
      <c r="E47" s="16"/>
    </row>
    <row r="48" spans="5:5">
      <c r="E48" s="16"/>
    </row>
    <row r="49" spans="5:5">
      <c r="E49" s="16"/>
    </row>
    <row r="50" spans="5:5">
      <c r="E50" s="16"/>
    </row>
    <row r="51" spans="5:5">
      <c r="E51" s="16"/>
    </row>
    <row r="52" spans="5:5">
      <c r="E52" s="16"/>
    </row>
    <row r="53" spans="5:5">
      <c r="E53" s="16"/>
    </row>
  </sheetData>
  <mergeCells count="22">
    <mergeCell ref="B20:C20"/>
    <mergeCell ref="A4:C4"/>
    <mergeCell ref="A5:A19"/>
    <mergeCell ref="B13:C13"/>
    <mergeCell ref="B11:C11"/>
    <mergeCell ref="B14:C14"/>
    <mergeCell ref="B17:C17"/>
    <mergeCell ref="B6:B8"/>
    <mergeCell ref="B9:C9"/>
    <mergeCell ref="B12:C12"/>
    <mergeCell ref="B10:C10"/>
    <mergeCell ref="B16:C16"/>
    <mergeCell ref="B15:C15"/>
    <mergeCell ref="B18:C18"/>
    <mergeCell ref="B19:C19"/>
    <mergeCell ref="A26:C26"/>
    <mergeCell ref="B23:C23"/>
    <mergeCell ref="B24:C24"/>
    <mergeCell ref="A21:A25"/>
    <mergeCell ref="B25:C25"/>
    <mergeCell ref="B21:C21"/>
    <mergeCell ref="B22:C22"/>
  </mergeCells>
  <phoneticPr fontId="1" type="noConversion"/>
  <pageMargins left="0.7" right="0.7" top="0.75" bottom="0.75" header="0.3" footer="0.3"/>
  <pageSetup paperSize="9"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3"/>
  <sheetViews>
    <sheetView workbookViewId="0">
      <selection activeCell="E19" sqref="E19"/>
    </sheetView>
  </sheetViews>
  <sheetFormatPr defaultRowHeight="16.5"/>
  <cols>
    <col min="1" max="1" width="1.375" customWidth="1"/>
    <col min="2" max="2" width="10.375" customWidth="1"/>
    <col min="3" max="3" width="11.75" customWidth="1"/>
    <col min="4" max="4" width="27.25" customWidth="1"/>
    <col min="5" max="6" width="7.875" customWidth="1"/>
    <col min="7" max="7" width="8.625" customWidth="1"/>
    <col min="8" max="8" width="33.875" customWidth="1"/>
    <col min="9" max="9" width="21.25" customWidth="1"/>
    <col min="10" max="10" width="15.25" customWidth="1"/>
    <col min="11" max="11" width="25.25" customWidth="1"/>
    <col min="12" max="12" width="13.75" customWidth="1"/>
  </cols>
  <sheetData>
    <row r="1" spans="2:8" ht="26.25">
      <c r="B1" s="22" t="s">
        <v>98</v>
      </c>
    </row>
    <row r="3" spans="2:8" ht="17.25">
      <c r="B3" s="23" t="s">
        <v>97</v>
      </c>
    </row>
    <row r="4" spans="2:8" ht="17.25" thickBot="1">
      <c r="E4" s="143" t="s">
        <v>292</v>
      </c>
      <c r="F4" s="143"/>
      <c r="G4" s="143"/>
      <c r="H4" t="s">
        <v>96</v>
      </c>
    </row>
    <row r="5" spans="2:8" ht="24" customHeight="1">
      <c r="B5" s="147" t="s">
        <v>95</v>
      </c>
      <c r="C5" s="148"/>
      <c r="D5" s="9" t="s">
        <v>94</v>
      </c>
      <c r="E5" s="9" t="s">
        <v>93</v>
      </c>
      <c r="F5" s="9" t="s">
        <v>92</v>
      </c>
      <c r="G5" s="9" t="s">
        <v>91</v>
      </c>
      <c r="H5" s="10" t="s">
        <v>90</v>
      </c>
    </row>
    <row r="6" spans="2:8" ht="24" customHeight="1">
      <c r="B6" s="140" t="s">
        <v>89</v>
      </c>
      <c r="C6" s="3" t="s">
        <v>88</v>
      </c>
      <c r="D6" s="3"/>
      <c r="E6" s="5">
        <v>1</v>
      </c>
      <c r="F6" s="74">
        <v>1.5</v>
      </c>
      <c r="G6" s="62">
        <v>1.5</v>
      </c>
      <c r="H6" s="59"/>
    </row>
    <row r="7" spans="2:8" ht="24" customHeight="1">
      <c r="B7" s="141"/>
      <c r="C7" s="1" t="s">
        <v>87</v>
      </c>
      <c r="D7" s="27" t="s">
        <v>86</v>
      </c>
      <c r="E7" s="6">
        <v>2</v>
      </c>
      <c r="F7" s="75">
        <v>60</v>
      </c>
      <c r="G7" s="62">
        <v>120</v>
      </c>
      <c r="H7" s="28"/>
    </row>
    <row r="8" spans="2:8" ht="24" customHeight="1">
      <c r="B8" s="141"/>
      <c r="C8" s="1" t="s">
        <v>275</v>
      </c>
      <c r="D8" s="17" t="s">
        <v>274</v>
      </c>
      <c r="E8" s="6">
        <v>1000</v>
      </c>
      <c r="F8" s="75">
        <v>0.3</v>
      </c>
      <c r="G8" s="62">
        <v>300</v>
      </c>
      <c r="H8" s="58" t="s">
        <v>207</v>
      </c>
    </row>
    <row r="9" spans="2:8" ht="24" customHeight="1">
      <c r="B9" s="142"/>
      <c r="C9" s="149" t="s">
        <v>85</v>
      </c>
      <c r="D9" s="150"/>
      <c r="E9" s="6"/>
      <c r="F9" s="75"/>
      <c r="G9" s="62">
        <v>421.5</v>
      </c>
      <c r="H9" s="58"/>
    </row>
    <row r="10" spans="2:8" ht="24" customHeight="1">
      <c r="B10" s="140" t="s">
        <v>84</v>
      </c>
      <c r="C10" s="4" t="s">
        <v>83</v>
      </c>
      <c r="D10" s="24" t="s">
        <v>6</v>
      </c>
      <c r="E10" s="67">
        <v>330</v>
      </c>
      <c r="F10" s="76">
        <v>2.5</v>
      </c>
      <c r="G10" s="64">
        <v>825</v>
      </c>
      <c r="H10" s="25" t="s">
        <v>224</v>
      </c>
    </row>
    <row r="11" spans="2:8" ht="24" customHeight="1">
      <c r="B11" s="141"/>
      <c r="C11" s="4" t="s">
        <v>82</v>
      </c>
      <c r="D11" s="26" t="s">
        <v>81</v>
      </c>
      <c r="E11" s="67">
        <v>100</v>
      </c>
      <c r="F11" s="76">
        <v>2.5</v>
      </c>
      <c r="G11" s="64">
        <v>250</v>
      </c>
      <c r="H11" s="25" t="s">
        <v>77</v>
      </c>
    </row>
    <row r="12" spans="2:8" ht="24" customHeight="1">
      <c r="B12" s="141"/>
      <c r="C12" s="4" t="s">
        <v>80</v>
      </c>
      <c r="D12" s="26" t="s">
        <v>79</v>
      </c>
      <c r="E12" s="67">
        <v>220</v>
      </c>
      <c r="F12" s="76">
        <v>2.5</v>
      </c>
      <c r="G12" s="64">
        <v>550</v>
      </c>
      <c r="H12" s="25" t="s">
        <v>77</v>
      </c>
    </row>
    <row r="13" spans="2:8" ht="24" customHeight="1">
      <c r="B13" s="141"/>
      <c r="C13" s="4" t="s">
        <v>78</v>
      </c>
      <c r="D13" s="26" t="s">
        <v>7</v>
      </c>
      <c r="E13" s="67">
        <v>150</v>
      </c>
      <c r="F13" s="76">
        <v>2.5</v>
      </c>
      <c r="G13" s="64">
        <v>375</v>
      </c>
      <c r="H13" s="25" t="s">
        <v>77</v>
      </c>
    </row>
    <row r="14" spans="2:8" ht="24" customHeight="1">
      <c r="B14" s="141"/>
      <c r="C14" s="4" t="s">
        <v>76</v>
      </c>
      <c r="D14" s="26" t="s">
        <v>75</v>
      </c>
      <c r="E14" s="67">
        <v>150</v>
      </c>
      <c r="F14" s="76">
        <v>2.5</v>
      </c>
      <c r="G14" s="64">
        <v>375</v>
      </c>
      <c r="H14" s="25" t="s">
        <v>74</v>
      </c>
    </row>
    <row r="15" spans="2:8" ht="24" customHeight="1">
      <c r="B15" s="142"/>
      <c r="C15" s="151" t="s">
        <v>8</v>
      </c>
      <c r="D15" s="152"/>
      <c r="E15" s="67">
        <v>950</v>
      </c>
      <c r="F15" s="76"/>
      <c r="G15" s="65">
        <v>2375</v>
      </c>
      <c r="H15" s="25"/>
    </row>
    <row r="16" spans="2:8" ht="24" customHeight="1">
      <c r="B16" s="56" t="s">
        <v>9</v>
      </c>
      <c r="C16" s="1" t="s">
        <v>10</v>
      </c>
      <c r="D16" s="29"/>
      <c r="E16" s="68">
        <v>50</v>
      </c>
      <c r="F16" s="77">
        <v>1</v>
      </c>
      <c r="G16" s="62">
        <v>50</v>
      </c>
      <c r="H16" s="30"/>
    </row>
    <row r="17" spans="2:15" ht="24" customHeight="1" thickBot="1">
      <c r="B17" s="144" t="s">
        <v>11</v>
      </c>
      <c r="C17" s="145"/>
      <c r="D17" s="146"/>
      <c r="E17" s="7"/>
      <c r="F17" s="7"/>
      <c r="G17" s="66">
        <f>G9+G15+G16</f>
        <v>2846.5</v>
      </c>
      <c r="H17" s="31"/>
    </row>
    <row r="22" spans="2:15">
      <c r="N22" s="57"/>
      <c r="O22" s="57"/>
    </row>
    <row r="23" spans="2:15">
      <c r="N23" s="57"/>
      <c r="O23" s="57"/>
    </row>
  </sheetData>
  <mergeCells count="7">
    <mergeCell ref="B10:B15"/>
    <mergeCell ref="E4:G4"/>
    <mergeCell ref="B17:D17"/>
    <mergeCell ref="B5:C5"/>
    <mergeCell ref="C9:D9"/>
    <mergeCell ref="C15:D15"/>
    <mergeCell ref="B6:B9"/>
  </mergeCells>
  <phoneticPr fontId="1" type="noConversion"/>
  <pageMargins left="0.7" right="0.7" top="0.75" bottom="0.75" header="0.3" footer="0.3"/>
  <pageSetup paperSize="9" scale="8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opLeftCell="A16" workbookViewId="0">
      <selection activeCell="B41" sqref="B41"/>
    </sheetView>
  </sheetViews>
  <sheetFormatPr defaultRowHeight="16.5"/>
  <cols>
    <col min="1" max="1" width="22.875" customWidth="1"/>
    <col min="2" max="2" width="44" customWidth="1"/>
    <col min="3" max="3" width="8" customWidth="1"/>
    <col min="4" max="4" width="10.5" customWidth="1"/>
    <col min="5" max="5" width="10.125" customWidth="1"/>
    <col min="6" max="6" width="38.375" customWidth="1"/>
  </cols>
  <sheetData>
    <row r="1" spans="1:6" ht="26.25">
      <c r="A1" s="22" t="s">
        <v>98</v>
      </c>
    </row>
    <row r="2" spans="1:6" ht="8.25" customHeight="1"/>
    <row r="3" spans="1:6" ht="17.25">
      <c r="A3" s="23" t="s">
        <v>143</v>
      </c>
    </row>
    <row r="4" spans="1:6" ht="14.25" customHeight="1" thickBot="1">
      <c r="C4" s="143" t="s">
        <v>292</v>
      </c>
      <c r="D4" s="143"/>
      <c r="E4" s="143"/>
      <c r="F4" t="s">
        <v>96</v>
      </c>
    </row>
    <row r="5" spans="1:6" ht="15" customHeight="1">
      <c r="A5" s="32" t="s">
        <v>142</v>
      </c>
      <c r="B5" s="9" t="s">
        <v>141</v>
      </c>
      <c r="C5" s="9" t="s">
        <v>93</v>
      </c>
      <c r="D5" s="9" t="s">
        <v>92</v>
      </c>
      <c r="E5" s="10" t="s">
        <v>91</v>
      </c>
      <c r="F5" s="10" t="s">
        <v>140</v>
      </c>
    </row>
    <row r="6" spans="1:6" ht="15" customHeight="1">
      <c r="A6" s="34" t="s">
        <v>139</v>
      </c>
      <c r="B6" s="4" t="s">
        <v>225</v>
      </c>
      <c r="C6" s="63">
        <v>2</v>
      </c>
      <c r="D6" s="63">
        <v>50</v>
      </c>
      <c r="E6" s="69">
        <v>100</v>
      </c>
      <c r="F6" s="36" t="s">
        <v>107</v>
      </c>
    </row>
    <row r="7" spans="1:6" ht="15" customHeight="1">
      <c r="A7" s="34" t="s">
        <v>139</v>
      </c>
      <c r="B7" s="4" t="s">
        <v>226</v>
      </c>
      <c r="C7" s="63">
        <v>2</v>
      </c>
      <c r="D7" s="63">
        <v>55</v>
      </c>
      <c r="E7" s="69">
        <v>110</v>
      </c>
      <c r="F7" s="36"/>
    </row>
    <row r="8" spans="1:6" ht="15" customHeight="1">
      <c r="A8" s="34" t="s">
        <v>227</v>
      </c>
      <c r="B8" s="4" t="s">
        <v>228</v>
      </c>
      <c r="C8" s="63">
        <v>2</v>
      </c>
      <c r="D8" s="63">
        <v>40</v>
      </c>
      <c r="E8" s="69">
        <v>80</v>
      </c>
      <c r="F8" s="36"/>
    </row>
    <row r="9" spans="1:6" ht="15" customHeight="1">
      <c r="A9" s="99" t="s">
        <v>230</v>
      </c>
      <c r="B9" s="4" t="s">
        <v>229</v>
      </c>
      <c r="C9" s="63">
        <v>2</v>
      </c>
      <c r="D9" s="63">
        <v>40</v>
      </c>
      <c r="E9" s="69">
        <v>80</v>
      </c>
      <c r="F9" s="36"/>
    </row>
    <row r="10" spans="1:6" ht="15" customHeight="1">
      <c r="A10" s="34" t="s">
        <v>138</v>
      </c>
      <c r="B10" s="4" t="s">
        <v>137</v>
      </c>
      <c r="C10" s="63">
        <v>10</v>
      </c>
      <c r="D10" s="63">
        <v>5</v>
      </c>
      <c r="E10" s="69">
        <v>50</v>
      </c>
      <c r="F10" s="36" t="s">
        <v>231</v>
      </c>
    </row>
    <row r="11" spans="1:6" ht="15" customHeight="1">
      <c r="A11" s="34" t="s">
        <v>232</v>
      </c>
      <c r="B11" s="4" t="s">
        <v>233</v>
      </c>
      <c r="C11" s="63">
        <v>6</v>
      </c>
      <c r="D11" s="63">
        <v>5</v>
      </c>
      <c r="E11" s="69">
        <v>30</v>
      </c>
      <c r="F11" s="36"/>
    </row>
    <row r="12" spans="1:6" ht="15" customHeight="1">
      <c r="A12" s="34" t="s">
        <v>234</v>
      </c>
      <c r="B12" s="4" t="s">
        <v>235</v>
      </c>
      <c r="C12" s="63">
        <v>3</v>
      </c>
      <c r="D12" s="63">
        <v>5</v>
      </c>
      <c r="E12" s="69">
        <v>15</v>
      </c>
      <c r="F12" s="36"/>
    </row>
    <row r="13" spans="1:6" ht="15" customHeight="1">
      <c r="A13" s="34" t="s">
        <v>136</v>
      </c>
      <c r="B13" s="37" t="s">
        <v>135</v>
      </c>
      <c r="C13" s="63">
        <v>2</v>
      </c>
      <c r="D13" s="63">
        <v>12</v>
      </c>
      <c r="E13" s="69">
        <v>24</v>
      </c>
      <c r="F13" s="36"/>
    </row>
    <row r="14" spans="1:6" ht="15" customHeight="1">
      <c r="A14" s="34" t="s">
        <v>134</v>
      </c>
      <c r="B14" s="4"/>
      <c r="C14" s="63">
        <v>2</v>
      </c>
      <c r="D14" s="63">
        <v>450</v>
      </c>
      <c r="E14" s="69">
        <v>900</v>
      </c>
      <c r="F14" s="36" t="s">
        <v>133</v>
      </c>
    </row>
    <row r="15" spans="1:6" ht="15" customHeight="1">
      <c r="A15" s="34" t="s">
        <v>236</v>
      </c>
      <c r="B15" s="4" t="s">
        <v>237</v>
      </c>
      <c r="C15" s="63">
        <v>1</v>
      </c>
      <c r="D15" s="63">
        <v>1400</v>
      </c>
      <c r="E15" s="69">
        <v>1400</v>
      </c>
      <c r="F15" s="36" t="s">
        <v>238</v>
      </c>
    </row>
    <row r="16" spans="1:6" ht="15" customHeight="1">
      <c r="A16" s="38" t="s">
        <v>132</v>
      </c>
      <c r="B16" s="4" t="s">
        <v>131</v>
      </c>
      <c r="C16" s="63">
        <v>1</v>
      </c>
      <c r="D16" s="63">
        <v>30</v>
      </c>
      <c r="E16" s="69">
        <v>30</v>
      </c>
      <c r="F16" s="36" t="s">
        <v>130</v>
      </c>
    </row>
    <row r="17" spans="1:6" ht="15" customHeight="1">
      <c r="A17" s="34" t="s">
        <v>129</v>
      </c>
      <c r="B17" s="4" t="s">
        <v>239</v>
      </c>
      <c r="C17" s="63">
        <v>1</v>
      </c>
      <c r="D17" s="63">
        <v>880</v>
      </c>
      <c r="E17" s="69">
        <v>880</v>
      </c>
      <c r="F17" s="36" t="s">
        <v>240</v>
      </c>
    </row>
    <row r="18" spans="1:6" ht="15" customHeight="1">
      <c r="A18" s="34" t="s">
        <v>128</v>
      </c>
      <c r="B18" s="4" t="s">
        <v>127</v>
      </c>
      <c r="C18" s="63">
        <v>2</v>
      </c>
      <c r="D18" s="63">
        <v>10</v>
      </c>
      <c r="E18" s="69">
        <v>20</v>
      </c>
      <c r="F18" s="36"/>
    </row>
    <row r="19" spans="1:6" ht="15" customHeight="1">
      <c r="A19" s="34" t="s">
        <v>119</v>
      </c>
      <c r="B19" s="4" t="s">
        <v>126</v>
      </c>
      <c r="C19" s="63">
        <v>1</v>
      </c>
      <c r="D19" s="63">
        <v>120</v>
      </c>
      <c r="E19" s="69">
        <v>120</v>
      </c>
      <c r="F19" s="36" t="s">
        <v>241</v>
      </c>
    </row>
    <row r="20" spans="1:6" ht="15" customHeight="1">
      <c r="A20" s="34" t="s">
        <v>125</v>
      </c>
      <c r="B20" s="100" t="s">
        <v>242</v>
      </c>
      <c r="C20" s="63">
        <v>1</v>
      </c>
      <c r="D20" s="63">
        <v>120</v>
      </c>
      <c r="E20" s="69">
        <v>120</v>
      </c>
      <c r="F20" s="39" t="s">
        <v>120</v>
      </c>
    </row>
    <row r="21" spans="1:6" ht="15" customHeight="1">
      <c r="A21" s="34" t="s">
        <v>124</v>
      </c>
      <c r="B21" s="100" t="s">
        <v>242</v>
      </c>
      <c r="C21" s="63">
        <v>1</v>
      </c>
      <c r="D21" s="63">
        <v>200</v>
      </c>
      <c r="E21" s="69">
        <v>200</v>
      </c>
      <c r="F21" s="39" t="s">
        <v>120</v>
      </c>
    </row>
    <row r="22" spans="1:6" ht="15" customHeight="1">
      <c r="A22" s="40" t="s">
        <v>123</v>
      </c>
      <c r="B22" s="100" t="s">
        <v>242</v>
      </c>
      <c r="C22" s="70">
        <v>1</v>
      </c>
      <c r="D22" s="70">
        <v>290</v>
      </c>
      <c r="E22" s="71">
        <v>290</v>
      </c>
      <c r="F22" s="39" t="s">
        <v>120</v>
      </c>
    </row>
    <row r="23" spans="1:6" ht="15" customHeight="1">
      <c r="A23" s="34" t="s">
        <v>122</v>
      </c>
      <c r="B23" s="4" t="s">
        <v>121</v>
      </c>
      <c r="C23" s="63">
        <v>1</v>
      </c>
      <c r="D23" s="63">
        <v>300</v>
      </c>
      <c r="E23" s="69">
        <v>300</v>
      </c>
      <c r="F23" s="36" t="s">
        <v>120</v>
      </c>
    </row>
    <row r="24" spans="1:6" ht="15" customHeight="1">
      <c r="A24" s="38" t="s">
        <v>119</v>
      </c>
      <c r="B24" s="4" t="s">
        <v>244</v>
      </c>
      <c r="C24" s="63">
        <v>1</v>
      </c>
      <c r="D24" s="63">
        <v>800</v>
      </c>
      <c r="E24" s="69">
        <v>800</v>
      </c>
      <c r="F24" s="36" t="s">
        <v>243</v>
      </c>
    </row>
    <row r="25" spans="1:6" ht="15" customHeight="1">
      <c r="A25" s="38" t="s">
        <v>118</v>
      </c>
      <c r="B25" s="4" t="s">
        <v>117</v>
      </c>
      <c r="C25" s="63">
        <v>1</v>
      </c>
      <c r="D25" s="63">
        <v>170</v>
      </c>
      <c r="E25" s="69">
        <v>170</v>
      </c>
      <c r="F25" s="36" t="s">
        <v>114</v>
      </c>
    </row>
    <row r="26" spans="1:6" ht="15" customHeight="1">
      <c r="A26" s="41" t="s">
        <v>116</v>
      </c>
      <c r="B26" s="4" t="s">
        <v>115</v>
      </c>
      <c r="C26" s="63">
        <v>1</v>
      </c>
      <c r="D26" s="63">
        <v>100</v>
      </c>
      <c r="E26" s="69">
        <v>100</v>
      </c>
      <c r="F26" s="36" t="s">
        <v>114</v>
      </c>
    </row>
    <row r="27" spans="1:6" ht="15" customHeight="1">
      <c r="A27" s="101" t="s">
        <v>245</v>
      </c>
      <c r="B27" s="44"/>
      <c r="C27" s="63">
        <v>4</v>
      </c>
      <c r="D27" s="63">
        <v>30</v>
      </c>
      <c r="E27" s="69">
        <v>120</v>
      </c>
      <c r="F27" s="36" t="s">
        <v>246</v>
      </c>
    </row>
    <row r="28" spans="1:6" ht="15" customHeight="1">
      <c r="A28" s="103" t="s">
        <v>113</v>
      </c>
      <c r="B28" s="4"/>
      <c r="C28" s="63">
        <v>1</v>
      </c>
      <c r="D28" s="63">
        <v>30</v>
      </c>
      <c r="E28" s="69">
        <v>30</v>
      </c>
      <c r="F28" s="36" t="s">
        <v>112</v>
      </c>
    </row>
    <row r="29" spans="1:6" ht="15" customHeight="1">
      <c r="A29" s="104" t="s">
        <v>111</v>
      </c>
      <c r="B29" s="4" t="s">
        <v>110</v>
      </c>
      <c r="C29" s="63">
        <v>1</v>
      </c>
      <c r="D29" s="63">
        <v>400</v>
      </c>
      <c r="E29" s="69">
        <v>400</v>
      </c>
      <c r="F29" s="36"/>
    </row>
    <row r="30" spans="1:6" ht="15" customHeight="1">
      <c r="A30" s="34" t="s">
        <v>109</v>
      </c>
      <c r="B30" s="4" t="s">
        <v>108</v>
      </c>
      <c r="C30" s="63">
        <v>1</v>
      </c>
      <c r="D30" s="63">
        <v>300</v>
      </c>
      <c r="E30" s="69">
        <v>300</v>
      </c>
      <c r="F30" s="36" t="s">
        <v>107</v>
      </c>
    </row>
    <row r="31" spans="1:6" ht="15" customHeight="1">
      <c r="A31" s="34" t="s">
        <v>14</v>
      </c>
      <c r="B31" s="4" t="s">
        <v>106</v>
      </c>
      <c r="C31" s="63">
        <v>4</v>
      </c>
      <c r="D31" s="63">
        <v>10</v>
      </c>
      <c r="E31" s="69">
        <v>40</v>
      </c>
      <c r="F31" s="36"/>
    </row>
    <row r="32" spans="1:6" ht="15" customHeight="1">
      <c r="A32" s="34" t="s">
        <v>247</v>
      </c>
      <c r="B32" s="4"/>
      <c r="C32" s="63">
        <v>2</v>
      </c>
      <c r="D32" s="63">
        <v>20</v>
      </c>
      <c r="E32" s="69">
        <v>40</v>
      </c>
      <c r="F32" s="36"/>
    </row>
    <row r="33" spans="1:6" ht="15" customHeight="1">
      <c r="A33" s="42" t="s">
        <v>15</v>
      </c>
      <c r="B33" s="4"/>
      <c r="C33" s="63">
        <v>2</v>
      </c>
      <c r="D33" s="63">
        <v>25</v>
      </c>
      <c r="E33" s="69">
        <v>50</v>
      </c>
      <c r="F33" s="36" t="s">
        <v>105</v>
      </c>
    </row>
    <row r="34" spans="1:6" ht="15" customHeight="1">
      <c r="A34" s="42" t="s">
        <v>16</v>
      </c>
      <c r="B34" s="4" t="s">
        <v>17</v>
      </c>
      <c r="C34" s="63">
        <v>1</v>
      </c>
      <c r="D34" s="63">
        <v>80</v>
      </c>
      <c r="E34" s="69">
        <v>80</v>
      </c>
      <c r="F34" s="36"/>
    </row>
    <row r="35" spans="1:6" ht="15" customHeight="1">
      <c r="A35" s="42" t="s">
        <v>104</v>
      </c>
      <c r="B35" s="4" t="s">
        <v>103</v>
      </c>
      <c r="C35" s="63">
        <v>1</v>
      </c>
      <c r="D35" s="63">
        <v>30</v>
      </c>
      <c r="E35" s="69">
        <v>30</v>
      </c>
      <c r="F35" s="36"/>
    </row>
    <row r="36" spans="1:6" ht="15" customHeight="1">
      <c r="A36" s="4" t="s">
        <v>289</v>
      </c>
      <c r="B36" s="4"/>
      <c r="C36" s="63">
        <v>1</v>
      </c>
      <c r="D36" s="63">
        <v>300</v>
      </c>
      <c r="E36" s="69">
        <v>300</v>
      </c>
      <c r="F36" s="36"/>
    </row>
    <row r="37" spans="1:6" ht="15" customHeight="1">
      <c r="A37" s="34" t="s">
        <v>102</v>
      </c>
      <c r="B37" s="4" t="s">
        <v>101</v>
      </c>
      <c r="C37" s="63">
        <v>1</v>
      </c>
      <c r="D37" s="63">
        <v>150</v>
      </c>
      <c r="E37" s="69">
        <v>150</v>
      </c>
      <c r="F37" s="35" t="s">
        <v>100</v>
      </c>
    </row>
    <row r="38" spans="1:6" ht="15" customHeight="1" thickBot="1">
      <c r="A38" s="153" t="s">
        <v>99</v>
      </c>
      <c r="B38" s="154"/>
      <c r="C38" s="72"/>
      <c r="D38" s="72"/>
      <c r="E38" s="73">
        <v>7359</v>
      </c>
      <c r="F38" s="43"/>
    </row>
    <row r="39" spans="1:6" ht="53.25" customHeight="1"/>
  </sheetData>
  <mergeCells count="2">
    <mergeCell ref="A38:B38"/>
    <mergeCell ref="C4:E4"/>
  </mergeCells>
  <phoneticPr fontId="1" type="noConversion"/>
  <pageMargins left="0.7" right="0.7" top="0.75" bottom="0.75" header="0.3" footer="0.3"/>
  <pageSetup paperSize="9" scale="4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19" workbookViewId="0">
      <selection activeCell="B25" sqref="B25"/>
    </sheetView>
  </sheetViews>
  <sheetFormatPr defaultRowHeight="16.5"/>
  <cols>
    <col min="1" max="1" width="23.25" customWidth="1"/>
    <col min="2" max="2" width="42.625" customWidth="1"/>
    <col min="3" max="3" width="8" customWidth="1"/>
    <col min="4" max="4" width="8.25" customWidth="1"/>
    <col min="5" max="5" width="8.75" customWidth="1"/>
    <col min="6" max="6" width="40.625" customWidth="1"/>
  </cols>
  <sheetData>
    <row r="1" spans="1:6" ht="26.25">
      <c r="A1" s="22" t="s">
        <v>98</v>
      </c>
    </row>
    <row r="3" spans="1:6" ht="17.25">
      <c r="A3" s="23" t="s">
        <v>170</v>
      </c>
    </row>
    <row r="4" spans="1:6" ht="17.25" thickBot="1">
      <c r="C4" s="143" t="s">
        <v>291</v>
      </c>
      <c r="D4" s="143"/>
      <c r="E4" s="143"/>
      <c r="F4" t="s">
        <v>169</v>
      </c>
    </row>
    <row r="5" spans="1:6" ht="20.25" customHeight="1">
      <c r="A5" s="32" t="s">
        <v>142</v>
      </c>
      <c r="B5" s="9" t="s">
        <v>94</v>
      </c>
      <c r="C5" s="9" t="s">
        <v>93</v>
      </c>
      <c r="D5" s="9" t="s">
        <v>92</v>
      </c>
      <c r="E5" s="10" t="s">
        <v>91</v>
      </c>
      <c r="F5" s="10" t="s">
        <v>140</v>
      </c>
    </row>
    <row r="6" spans="1:6" ht="22.5" customHeight="1">
      <c r="A6" s="34" t="s">
        <v>167</v>
      </c>
      <c r="B6" s="4" t="s">
        <v>248</v>
      </c>
      <c r="C6" s="4">
        <v>1</v>
      </c>
      <c r="D6" s="4">
        <v>350</v>
      </c>
      <c r="E6" s="78">
        <v>350</v>
      </c>
      <c r="F6" s="35" t="s">
        <v>249</v>
      </c>
    </row>
    <row r="7" spans="1:6" ht="22.5" customHeight="1">
      <c r="A7" s="38" t="s">
        <v>166</v>
      </c>
      <c r="B7" s="4" t="s">
        <v>285</v>
      </c>
      <c r="C7" s="4">
        <v>1</v>
      </c>
      <c r="D7" s="4">
        <v>300</v>
      </c>
      <c r="E7" s="78">
        <v>300</v>
      </c>
      <c r="F7" s="35" t="s">
        <v>287</v>
      </c>
    </row>
    <row r="8" spans="1:6" ht="22.5" customHeight="1">
      <c r="A8" s="41" t="s">
        <v>165</v>
      </c>
      <c r="B8" s="4" t="s">
        <v>286</v>
      </c>
      <c r="C8" s="4">
        <v>1</v>
      </c>
      <c r="D8" s="4">
        <v>200</v>
      </c>
      <c r="E8" s="78">
        <v>200</v>
      </c>
      <c r="F8" s="35" t="s">
        <v>288</v>
      </c>
    </row>
    <row r="9" spans="1:6" ht="22.5" customHeight="1">
      <c r="A9" s="34" t="s">
        <v>164</v>
      </c>
      <c r="B9" s="4" t="s">
        <v>163</v>
      </c>
      <c r="C9" s="4">
        <v>2</v>
      </c>
      <c r="D9" s="4">
        <v>50</v>
      </c>
      <c r="E9" s="78">
        <v>100</v>
      </c>
      <c r="F9" s="35" t="s">
        <v>250</v>
      </c>
    </row>
    <row r="10" spans="1:6" ht="22.5" customHeight="1">
      <c r="A10" s="34" t="s">
        <v>160</v>
      </c>
      <c r="B10" s="4" t="s">
        <v>162</v>
      </c>
      <c r="C10" s="4">
        <v>2</v>
      </c>
      <c r="D10" s="4">
        <v>60</v>
      </c>
      <c r="E10" s="78">
        <v>120</v>
      </c>
      <c r="F10" s="35" t="s">
        <v>161</v>
      </c>
    </row>
    <row r="11" spans="1:6" ht="22.5" customHeight="1">
      <c r="A11" s="34" t="s">
        <v>160</v>
      </c>
      <c r="B11" s="4" t="s">
        <v>251</v>
      </c>
      <c r="C11" s="4">
        <v>1</v>
      </c>
      <c r="D11" s="4">
        <v>60</v>
      </c>
      <c r="E11" s="78">
        <v>60</v>
      </c>
      <c r="F11" s="35"/>
    </row>
    <row r="12" spans="1:6" ht="22.5" customHeight="1">
      <c r="A12" s="34" t="s">
        <v>159</v>
      </c>
      <c r="B12" s="4" t="s">
        <v>252</v>
      </c>
      <c r="C12" s="4">
        <v>1</v>
      </c>
      <c r="D12" s="4">
        <v>250</v>
      </c>
      <c r="E12" s="78">
        <v>250</v>
      </c>
      <c r="F12" s="35" t="s">
        <v>157</v>
      </c>
    </row>
    <row r="13" spans="1:6" ht="22.5" customHeight="1">
      <c r="A13" s="34" t="s">
        <v>158</v>
      </c>
      <c r="B13" s="4" t="s">
        <v>253</v>
      </c>
      <c r="C13" s="4">
        <v>1</v>
      </c>
      <c r="D13" s="4">
        <v>200</v>
      </c>
      <c r="E13" s="78">
        <v>200</v>
      </c>
      <c r="F13" s="35" t="s">
        <v>157</v>
      </c>
    </row>
    <row r="14" spans="1:6" ht="22.5" customHeight="1">
      <c r="A14" s="34" t="s">
        <v>156</v>
      </c>
      <c r="B14" s="4" t="s">
        <v>155</v>
      </c>
      <c r="C14" s="4">
        <v>1</v>
      </c>
      <c r="D14" s="4">
        <v>300</v>
      </c>
      <c r="E14" s="78">
        <v>300</v>
      </c>
      <c r="F14" s="35"/>
    </row>
    <row r="15" spans="1:6" ht="22.5" customHeight="1">
      <c r="A15" s="34" t="s">
        <v>154</v>
      </c>
      <c r="B15" s="4" t="s">
        <v>153</v>
      </c>
      <c r="C15" s="4">
        <v>1</v>
      </c>
      <c r="D15" s="4">
        <v>170</v>
      </c>
      <c r="E15" s="78">
        <v>170</v>
      </c>
      <c r="F15" s="35" t="s">
        <v>152</v>
      </c>
    </row>
    <row r="16" spans="1:6" ht="22.5" customHeight="1">
      <c r="A16" s="34" t="s">
        <v>151</v>
      </c>
      <c r="B16" s="4" t="s">
        <v>254</v>
      </c>
      <c r="C16" s="4">
        <v>2</v>
      </c>
      <c r="D16" s="4">
        <v>35</v>
      </c>
      <c r="E16" s="78">
        <v>70</v>
      </c>
      <c r="F16" s="35" t="s">
        <v>149</v>
      </c>
    </row>
    <row r="17" spans="1:6" ht="22.5" customHeight="1">
      <c r="A17" s="34" t="s">
        <v>18</v>
      </c>
      <c r="B17" s="4" t="s">
        <v>150</v>
      </c>
      <c r="C17" s="4">
        <v>1</v>
      </c>
      <c r="D17" s="4">
        <v>10</v>
      </c>
      <c r="E17" s="78">
        <v>10</v>
      </c>
      <c r="F17" s="35" t="s">
        <v>149</v>
      </c>
    </row>
    <row r="18" spans="1:6" ht="22.5" customHeight="1">
      <c r="A18" s="34" t="s">
        <v>148</v>
      </c>
      <c r="B18" s="4" t="s">
        <v>19</v>
      </c>
      <c r="C18" s="4">
        <v>1</v>
      </c>
      <c r="D18" s="4">
        <v>200</v>
      </c>
      <c r="E18" s="78">
        <v>200</v>
      </c>
      <c r="F18" s="35"/>
    </row>
    <row r="19" spans="1:6" ht="22.5" customHeight="1">
      <c r="A19" s="34" t="s">
        <v>147</v>
      </c>
      <c r="B19" s="4" t="s">
        <v>146</v>
      </c>
      <c r="C19" s="4">
        <v>1</v>
      </c>
      <c r="D19" s="4">
        <v>70</v>
      </c>
      <c r="E19" s="78">
        <v>70</v>
      </c>
      <c r="F19" s="35" t="s">
        <v>145</v>
      </c>
    </row>
    <row r="20" spans="1:6" ht="22.5" customHeight="1">
      <c r="A20" s="34" t="s">
        <v>20</v>
      </c>
      <c r="B20" s="4" t="s">
        <v>21</v>
      </c>
      <c r="C20" s="4">
        <v>3</v>
      </c>
      <c r="D20" s="4">
        <v>15</v>
      </c>
      <c r="E20" s="78">
        <v>45</v>
      </c>
      <c r="F20" s="35"/>
    </row>
    <row r="21" spans="1:6" ht="22.5" customHeight="1">
      <c r="A21" s="45" t="s">
        <v>255</v>
      </c>
      <c r="B21" s="46"/>
      <c r="C21" s="46">
        <v>1</v>
      </c>
      <c r="D21" s="46">
        <v>50</v>
      </c>
      <c r="E21" s="79">
        <v>50</v>
      </c>
      <c r="F21" s="60"/>
    </row>
    <row r="22" spans="1:6" ht="22.5" customHeight="1" thickBot="1">
      <c r="A22" s="155" t="s">
        <v>144</v>
      </c>
      <c r="B22" s="156"/>
      <c r="C22" s="2"/>
      <c r="D22" s="2"/>
      <c r="E22" s="8">
        <v>2495</v>
      </c>
      <c r="F22" s="47"/>
    </row>
    <row r="23" spans="1:6" ht="18.75" customHeight="1"/>
  </sheetData>
  <mergeCells count="2">
    <mergeCell ref="A22:B22"/>
    <mergeCell ref="C4:E4"/>
  </mergeCells>
  <phoneticPr fontId="1" type="noConversion"/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B25" sqref="B25"/>
    </sheetView>
  </sheetViews>
  <sheetFormatPr defaultRowHeight="16.5"/>
  <cols>
    <col min="1" max="1" width="21.375" customWidth="1"/>
    <col min="2" max="2" width="28.125" customWidth="1"/>
    <col min="3" max="3" width="7.375" customWidth="1"/>
    <col min="4" max="4" width="10.875" customWidth="1"/>
    <col min="5" max="5" width="10.75" customWidth="1"/>
    <col min="6" max="6" width="15.875" customWidth="1"/>
  </cols>
  <sheetData>
    <row r="1" spans="1:6" ht="26.25">
      <c r="A1" s="22" t="s">
        <v>98</v>
      </c>
    </row>
    <row r="3" spans="1:6" ht="17.25">
      <c r="A3" s="23" t="s">
        <v>196</v>
      </c>
    </row>
    <row r="4" spans="1:6" ht="17.25" thickBot="1">
      <c r="C4" s="143" t="s">
        <v>291</v>
      </c>
      <c r="D4" s="143"/>
      <c r="E4" s="143"/>
      <c r="F4" t="s">
        <v>96</v>
      </c>
    </row>
    <row r="5" spans="1:6">
      <c r="A5" s="32" t="s">
        <v>142</v>
      </c>
      <c r="B5" s="33" t="s">
        <v>94</v>
      </c>
      <c r="C5" s="32" t="s">
        <v>93</v>
      </c>
      <c r="D5" s="9" t="s">
        <v>92</v>
      </c>
      <c r="E5" s="10" t="s">
        <v>91</v>
      </c>
      <c r="F5" s="48" t="s">
        <v>140</v>
      </c>
    </row>
    <row r="6" spans="1:6">
      <c r="A6" s="105" t="s">
        <v>22</v>
      </c>
      <c r="B6" s="102"/>
      <c r="C6" s="106">
        <v>1</v>
      </c>
      <c r="D6" s="107">
        <v>100</v>
      </c>
      <c r="E6" s="108">
        <v>100</v>
      </c>
      <c r="F6" s="49"/>
    </row>
    <row r="7" spans="1:6">
      <c r="A7" s="105" t="s">
        <v>23</v>
      </c>
      <c r="B7" s="102"/>
      <c r="C7" s="106">
        <v>1</v>
      </c>
      <c r="D7" s="107">
        <v>100</v>
      </c>
      <c r="E7" s="108">
        <v>100</v>
      </c>
      <c r="F7" s="49"/>
    </row>
    <row r="8" spans="1:6">
      <c r="A8" s="105" t="s">
        <v>195</v>
      </c>
      <c r="B8" s="102"/>
      <c r="C8" s="106">
        <v>1</v>
      </c>
      <c r="D8" s="107">
        <v>60</v>
      </c>
      <c r="E8" s="108">
        <v>60</v>
      </c>
      <c r="F8" s="49"/>
    </row>
    <row r="9" spans="1:6">
      <c r="A9" s="105" t="s">
        <v>194</v>
      </c>
      <c r="B9" s="102"/>
      <c r="C9" s="106">
        <v>1</v>
      </c>
      <c r="D9" s="107">
        <v>50</v>
      </c>
      <c r="E9" s="108">
        <v>50</v>
      </c>
      <c r="F9" s="49"/>
    </row>
    <row r="10" spans="1:6">
      <c r="A10" s="105" t="s">
        <v>193</v>
      </c>
      <c r="B10" s="102"/>
      <c r="C10" s="106">
        <v>1</v>
      </c>
      <c r="D10" s="107">
        <v>25</v>
      </c>
      <c r="E10" s="108">
        <v>25</v>
      </c>
      <c r="F10" s="49"/>
    </row>
    <row r="11" spans="1:6">
      <c r="A11" s="105" t="s">
        <v>192</v>
      </c>
      <c r="B11" s="102"/>
      <c r="C11" s="106">
        <v>1</v>
      </c>
      <c r="D11" s="107">
        <v>6</v>
      </c>
      <c r="E11" s="108">
        <v>6</v>
      </c>
      <c r="F11" s="49"/>
    </row>
    <row r="12" spans="1:6" ht="16.5" customHeight="1">
      <c r="A12" s="105" t="s">
        <v>191</v>
      </c>
      <c r="B12" s="102"/>
      <c r="C12" s="106">
        <v>1</v>
      </c>
      <c r="D12" s="107">
        <v>20</v>
      </c>
      <c r="E12" s="108">
        <v>20</v>
      </c>
      <c r="F12" s="49"/>
    </row>
    <row r="13" spans="1:6" ht="16.5" customHeight="1">
      <c r="A13" s="105" t="s">
        <v>190</v>
      </c>
      <c r="B13" s="102"/>
      <c r="C13" s="106">
        <v>1</v>
      </c>
      <c r="D13" s="107">
        <v>120</v>
      </c>
      <c r="E13" s="108">
        <v>120</v>
      </c>
      <c r="F13" s="49"/>
    </row>
    <row r="14" spans="1:6">
      <c r="A14" s="105" t="s">
        <v>189</v>
      </c>
      <c r="B14" s="102"/>
      <c r="C14" s="106">
        <v>1</v>
      </c>
      <c r="D14" s="107">
        <v>15</v>
      </c>
      <c r="E14" s="108">
        <v>15</v>
      </c>
      <c r="F14" s="49"/>
    </row>
    <row r="15" spans="1:6">
      <c r="A15" s="105" t="s">
        <v>188</v>
      </c>
      <c r="B15" s="102"/>
      <c r="C15" s="106">
        <v>1</v>
      </c>
      <c r="D15" s="107">
        <v>50</v>
      </c>
      <c r="E15" s="108">
        <v>50</v>
      </c>
      <c r="F15" s="49"/>
    </row>
    <row r="16" spans="1:6">
      <c r="A16" s="105" t="s">
        <v>187</v>
      </c>
      <c r="B16" s="102"/>
      <c r="C16" s="106">
        <v>1</v>
      </c>
      <c r="D16" s="107">
        <v>17</v>
      </c>
      <c r="E16" s="108">
        <v>17</v>
      </c>
      <c r="F16" s="49"/>
    </row>
    <row r="17" spans="1:6">
      <c r="A17" s="105" t="s">
        <v>186</v>
      </c>
      <c r="B17" s="102"/>
      <c r="C17" s="106">
        <v>1</v>
      </c>
      <c r="D17" s="107">
        <v>1</v>
      </c>
      <c r="E17" s="108">
        <v>1</v>
      </c>
      <c r="F17" s="49"/>
    </row>
    <row r="18" spans="1:6">
      <c r="A18" s="105" t="s">
        <v>128</v>
      </c>
      <c r="B18" s="102" t="s">
        <v>185</v>
      </c>
      <c r="C18" s="106">
        <v>2</v>
      </c>
      <c r="D18" s="107">
        <v>10</v>
      </c>
      <c r="E18" s="108">
        <v>20</v>
      </c>
      <c r="F18" s="49" t="s">
        <v>184</v>
      </c>
    </row>
    <row r="19" spans="1:6">
      <c r="A19" s="105" t="s">
        <v>183</v>
      </c>
      <c r="B19" s="102"/>
      <c r="C19" s="106">
        <v>1</v>
      </c>
      <c r="D19" s="107">
        <v>15</v>
      </c>
      <c r="E19" s="108">
        <v>15</v>
      </c>
      <c r="F19" s="49"/>
    </row>
    <row r="20" spans="1:6">
      <c r="A20" s="105" t="s">
        <v>182</v>
      </c>
      <c r="B20" s="102"/>
      <c r="C20" s="106">
        <v>1</v>
      </c>
      <c r="D20" s="107">
        <v>2</v>
      </c>
      <c r="E20" s="108">
        <v>2</v>
      </c>
      <c r="F20" s="49"/>
    </row>
    <row r="21" spans="1:6">
      <c r="A21" s="105" t="s">
        <v>256</v>
      </c>
      <c r="B21" s="102"/>
      <c r="C21" s="106">
        <v>1</v>
      </c>
      <c r="D21" s="107">
        <v>20</v>
      </c>
      <c r="E21" s="108">
        <v>20</v>
      </c>
      <c r="F21" s="49"/>
    </row>
    <row r="22" spans="1:6">
      <c r="A22" s="105" t="s">
        <v>181</v>
      </c>
      <c r="B22" s="102"/>
      <c r="C22" s="106">
        <v>5</v>
      </c>
      <c r="D22" s="107">
        <v>2</v>
      </c>
      <c r="E22" s="108">
        <v>10</v>
      </c>
      <c r="F22" s="49"/>
    </row>
    <row r="23" spans="1:6">
      <c r="A23" s="105" t="s">
        <v>257</v>
      </c>
      <c r="B23" s="102"/>
      <c r="C23" s="106">
        <v>1</v>
      </c>
      <c r="D23" s="107">
        <v>5</v>
      </c>
      <c r="E23" s="108">
        <v>5</v>
      </c>
      <c r="F23" s="49"/>
    </row>
    <row r="24" spans="1:6" ht="18">
      <c r="A24" s="105" t="s">
        <v>258</v>
      </c>
      <c r="B24" s="102"/>
      <c r="C24" s="106">
        <v>1</v>
      </c>
      <c r="D24" s="107">
        <v>2</v>
      </c>
      <c r="E24" s="108">
        <v>2</v>
      </c>
      <c r="F24" s="49"/>
    </row>
    <row r="25" spans="1:6" ht="18">
      <c r="A25" s="105" t="s">
        <v>259</v>
      </c>
      <c r="B25" s="102"/>
      <c r="C25" s="106">
        <v>1</v>
      </c>
      <c r="D25" s="107">
        <v>2</v>
      </c>
      <c r="E25" s="108">
        <v>2</v>
      </c>
      <c r="F25" s="49"/>
    </row>
    <row r="26" spans="1:6">
      <c r="A26" s="105" t="s">
        <v>260</v>
      </c>
      <c r="B26" s="102"/>
      <c r="C26" s="106">
        <v>1</v>
      </c>
      <c r="D26" s="107">
        <v>4</v>
      </c>
      <c r="E26" s="108">
        <v>4</v>
      </c>
      <c r="F26" s="49"/>
    </row>
    <row r="27" spans="1:6">
      <c r="A27" s="105" t="s">
        <v>261</v>
      </c>
      <c r="B27" s="102"/>
      <c r="C27" s="106">
        <v>1</v>
      </c>
      <c r="D27" s="107">
        <v>1</v>
      </c>
      <c r="E27" s="108">
        <v>1</v>
      </c>
      <c r="F27" s="49"/>
    </row>
    <row r="28" spans="1:6">
      <c r="A28" s="105" t="s">
        <v>262</v>
      </c>
      <c r="B28" s="102"/>
      <c r="C28" s="106">
        <v>1</v>
      </c>
      <c r="D28" s="107">
        <v>3</v>
      </c>
      <c r="E28" s="108">
        <v>3</v>
      </c>
      <c r="F28" s="49"/>
    </row>
    <row r="29" spans="1:6">
      <c r="A29" s="105" t="s">
        <v>180</v>
      </c>
      <c r="B29" s="102"/>
      <c r="C29" s="106">
        <v>1</v>
      </c>
      <c r="D29" s="107">
        <v>14</v>
      </c>
      <c r="E29" s="108">
        <v>14</v>
      </c>
      <c r="F29" s="49"/>
    </row>
    <row r="30" spans="1:6">
      <c r="A30" s="105" t="s">
        <v>263</v>
      </c>
      <c r="B30" s="102" t="s">
        <v>264</v>
      </c>
      <c r="C30" s="106">
        <v>1</v>
      </c>
      <c r="D30" s="107">
        <v>300</v>
      </c>
      <c r="E30" s="108">
        <v>300</v>
      </c>
      <c r="F30" s="109" t="s">
        <v>290</v>
      </c>
    </row>
    <row r="31" spans="1:6">
      <c r="A31" s="105" t="s">
        <v>179</v>
      </c>
      <c r="B31" s="102"/>
      <c r="C31" s="106">
        <v>1</v>
      </c>
      <c r="D31" s="107">
        <v>15</v>
      </c>
      <c r="E31" s="108">
        <v>15</v>
      </c>
      <c r="F31" s="49"/>
    </row>
    <row r="32" spans="1:6">
      <c r="A32" s="105" t="s">
        <v>178</v>
      </c>
      <c r="B32" s="102"/>
      <c r="C32" s="106">
        <v>1</v>
      </c>
      <c r="D32" s="107">
        <v>15</v>
      </c>
      <c r="E32" s="108">
        <v>15</v>
      </c>
      <c r="F32" s="49"/>
    </row>
    <row r="33" spans="1:6">
      <c r="A33" s="105" t="s">
        <v>177</v>
      </c>
      <c r="B33" s="102"/>
      <c r="C33" s="106">
        <v>1</v>
      </c>
      <c r="D33" s="107">
        <v>15</v>
      </c>
      <c r="E33" s="108">
        <v>15</v>
      </c>
      <c r="F33" s="49"/>
    </row>
    <row r="34" spans="1:6">
      <c r="A34" s="105" t="s">
        <v>118</v>
      </c>
      <c r="B34" s="102" t="s">
        <v>176</v>
      </c>
      <c r="C34" s="106">
        <v>1</v>
      </c>
      <c r="D34" s="107">
        <v>100</v>
      </c>
      <c r="E34" s="108">
        <v>100</v>
      </c>
      <c r="F34" s="49"/>
    </row>
    <row r="35" spans="1:6">
      <c r="A35" s="105" t="s">
        <v>175</v>
      </c>
      <c r="B35" s="102"/>
      <c r="C35" s="106">
        <v>1</v>
      </c>
      <c r="D35" s="107">
        <v>30</v>
      </c>
      <c r="E35" s="108">
        <v>30</v>
      </c>
      <c r="F35" s="49"/>
    </row>
    <row r="36" spans="1:6">
      <c r="A36" s="105" t="s">
        <v>174</v>
      </c>
      <c r="B36" s="102" t="s">
        <v>24</v>
      </c>
      <c r="C36" s="106">
        <v>2</v>
      </c>
      <c r="D36" s="107">
        <v>10</v>
      </c>
      <c r="E36" s="108">
        <v>20</v>
      </c>
      <c r="F36" s="50" t="s">
        <v>173</v>
      </c>
    </row>
    <row r="37" spans="1:6">
      <c r="A37" s="105" t="s">
        <v>172</v>
      </c>
      <c r="B37" s="102" t="s">
        <v>24</v>
      </c>
      <c r="C37" s="106">
        <v>2</v>
      </c>
      <c r="D37" s="107">
        <v>10</v>
      </c>
      <c r="E37" s="108">
        <v>20</v>
      </c>
      <c r="F37" s="50"/>
    </row>
    <row r="38" spans="1:6">
      <c r="A38" s="105" t="s">
        <v>265</v>
      </c>
      <c r="B38" s="102"/>
      <c r="C38" s="106">
        <v>1</v>
      </c>
      <c r="D38" s="107">
        <v>200</v>
      </c>
      <c r="E38" s="108">
        <v>200</v>
      </c>
      <c r="F38" s="50"/>
    </row>
    <row r="39" spans="1:6">
      <c r="A39" s="105" t="s">
        <v>266</v>
      </c>
      <c r="B39" s="102"/>
      <c r="C39" s="106">
        <v>1</v>
      </c>
      <c r="D39" s="107">
        <v>17</v>
      </c>
      <c r="E39" s="108">
        <v>17</v>
      </c>
      <c r="F39" s="50"/>
    </row>
    <row r="40" spans="1:6">
      <c r="A40" s="105" t="s">
        <v>171</v>
      </c>
      <c r="B40" s="102"/>
      <c r="C40" s="106">
        <v>1</v>
      </c>
      <c r="D40" s="107">
        <v>10</v>
      </c>
      <c r="E40" s="108">
        <v>10</v>
      </c>
      <c r="F40" s="49" t="s">
        <v>267</v>
      </c>
    </row>
    <row r="41" spans="1:6">
      <c r="A41" s="105" t="s">
        <v>25</v>
      </c>
      <c r="B41" s="102" t="s">
        <v>26</v>
      </c>
      <c r="C41" s="106">
        <v>1</v>
      </c>
      <c r="D41" s="108">
        <v>50</v>
      </c>
      <c r="E41" s="108">
        <v>50</v>
      </c>
      <c r="F41" s="49"/>
    </row>
    <row r="42" spans="1:6">
      <c r="A42" s="110" t="s">
        <v>27</v>
      </c>
      <c r="B42" s="111"/>
      <c r="C42" s="106">
        <v>1</v>
      </c>
      <c r="D42" s="112">
        <v>15</v>
      </c>
      <c r="E42" s="112">
        <v>15</v>
      </c>
      <c r="F42" s="51" t="s">
        <v>28</v>
      </c>
    </row>
    <row r="43" spans="1:6">
      <c r="A43" s="110" t="s">
        <v>136</v>
      </c>
      <c r="B43" s="111"/>
      <c r="C43" s="113">
        <v>1</v>
      </c>
      <c r="D43" s="112">
        <v>15</v>
      </c>
      <c r="E43" s="112">
        <v>15</v>
      </c>
      <c r="F43" s="51"/>
    </row>
    <row r="44" spans="1:6">
      <c r="A44" s="110" t="s">
        <v>268</v>
      </c>
      <c r="B44" s="111"/>
      <c r="C44" s="113">
        <v>1</v>
      </c>
      <c r="D44" s="112">
        <v>1</v>
      </c>
      <c r="E44" s="112">
        <v>1</v>
      </c>
      <c r="F44" s="51"/>
    </row>
    <row r="45" spans="1:6" ht="17.25" thickBot="1">
      <c r="A45" s="157" t="s">
        <v>8</v>
      </c>
      <c r="B45" s="158"/>
      <c r="C45" s="61"/>
      <c r="D45" s="20"/>
      <c r="E45" s="20">
        <v>1485</v>
      </c>
      <c r="F45" s="52"/>
    </row>
  </sheetData>
  <mergeCells count="2">
    <mergeCell ref="C4:E4"/>
    <mergeCell ref="A45:B45"/>
  </mergeCells>
  <phoneticPr fontId="1" type="noConversion"/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E19" sqref="E19"/>
    </sheetView>
  </sheetViews>
  <sheetFormatPr defaultRowHeight="16.5"/>
  <cols>
    <col min="1" max="1" width="27" customWidth="1"/>
    <col min="2" max="2" width="40.25" customWidth="1"/>
    <col min="3" max="5" width="7.375" customWidth="1"/>
    <col min="6" max="6" width="15.5" customWidth="1"/>
    <col min="7" max="7" width="8.75" customWidth="1"/>
    <col min="10" max="11" width="4.25" customWidth="1"/>
  </cols>
  <sheetData>
    <row r="1" spans="1:6" ht="26.25">
      <c r="A1" s="22" t="s">
        <v>1</v>
      </c>
    </row>
    <row r="3" spans="1:6" ht="17.25">
      <c r="A3" s="23" t="s">
        <v>29</v>
      </c>
    </row>
    <row r="4" spans="1:6" ht="17.25" thickBot="1">
      <c r="C4" s="143" t="s">
        <v>291</v>
      </c>
      <c r="D4" s="143"/>
      <c r="E4" s="143"/>
      <c r="F4" t="s">
        <v>168</v>
      </c>
    </row>
    <row r="5" spans="1:6" ht="23.25" customHeight="1">
      <c r="A5" s="32" t="s">
        <v>12</v>
      </c>
      <c r="B5" s="9" t="s">
        <v>2</v>
      </c>
      <c r="C5" s="9" t="s">
        <v>3</v>
      </c>
      <c r="D5" s="9" t="s">
        <v>4</v>
      </c>
      <c r="E5" s="9" t="s">
        <v>5</v>
      </c>
      <c r="F5" s="10" t="s">
        <v>13</v>
      </c>
    </row>
    <row r="6" spans="1:6" ht="23.25" customHeight="1">
      <c r="A6" s="34" t="s">
        <v>30</v>
      </c>
      <c r="B6" s="4" t="s">
        <v>208</v>
      </c>
      <c r="C6" s="4">
        <v>800</v>
      </c>
      <c r="D6" s="4">
        <v>1.5</v>
      </c>
      <c r="E6" s="80">
        <v>1200</v>
      </c>
      <c r="F6" s="35" t="s">
        <v>210</v>
      </c>
    </row>
    <row r="7" spans="1:6" ht="23.25" customHeight="1">
      <c r="A7" s="34" t="s">
        <v>31</v>
      </c>
      <c r="B7" s="4" t="s">
        <v>209</v>
      </c>
      <c r="C7" s="4">
        <v>430</v>
      </c>
      <c r="D7" s="4">
        <v>1.2</v>
      </c>
      <c r="E7" s="63">
        <v>516</v>
      </c>
      <c r="F7" s="35"/>
    </row>
    <row r="8" spans="1:6" ht="23.25" customHeight="1">
      <c r="A8" s="34" t="s">
        <v>32</v>
      </c>
      <c r="B8" s="4" t="s">
        <v>33</v>
      </c>
      <c r="C8" s="4">
        <v>520</v>
      </c>
      <c r="D8" s="4">
        <v>1</v>
      </c>
      <c r="E8" s="63">
        <v>520</v>
      </c>
      <c r="F8" s="35"/>
    </row>
    <row r="9" spans="1:6" ht="23.25" customHeight="1">
      <c r="A9" s="34" t="s">
        <v>34</v>
      </c>
      <c r="B9" s="4" t="s">
        <v>35</v>
      </c>
      <c r="C9" s="4">
        <v>1</v>
      </c>
      <c r="D9" s="4">
        <v>70</v>
      </c>
      <c r="E9" s="63">
        <v>70</v>
      </c>
      <c r="F9" s="35"/>
    </row>
    <row r="10" spans="1:6" ht="23.25" customHeight="1">
      <c r="A10" s="34" t="s">
        <v>36</v>
      </c>
      <c r="B10" s="4" t="s">
        <v>202</v>
      </c>
      <c r="C10" s="4">
        <v>1</v>
      </c>
      <c r="D10" s="4">
        <v>60</v>
      </c>
      <c r="E10" s="63">
        <v>60</v>
      </c>
      <c r="F10" s="35"/>
    </row>
    <row r="11" spans="1:6" ht="23.25" customHeight="1">
      <c r="A11" s="34" t="s">
        <v>37</v>
      </c>
      <c r="B11" s="4" t="s">
        <v>38</v>
      </c>
      <c r="C11" s="4">
        <v>1</v>
      </c>
      <c r="D11" s="4">
        <v>200</v>
      </c>
      <c r="E11" s="63">
        <v>200</v>
      </c>
      <c r="F11" s="35"/>
    </row>
    <row r="12" spans="1:6" ht="23.25" customHeight="1">
      <c r="A12" s="34" t="s">
        <v>39</v>
      </c>
      <c r="B12" s="4" t="s">
        <v>40</v>
      </c>
      <c r="C12" s="4">
        <v>1</v>
      </c>
      <c r="D12" s="4">
        <v>300</v>
      </c>
      <c r="E12" s="63">
        <v>300</v>
      </c>
      <c r="F12" s="35"/>
    </row>
    <row r="13" spans="1:6" ht="23.25" customHeight="1">
      <c r="A13" s="34" t="s">
        <v>41</v>
      </c>
      <c r="B13" s="4" t="s">
        <v>42</v>
      </c>
      <c r="C13" s="4">
        <v>1</v>
      </c>
      <c r="D13" s="4">
        <v>200</v>
      </c>
      <c r="E13" s="63">
        <v>200</v>
      </c>
      <c r="F13" s="35"/>
    </row>
    <row r="14" spans="1:6" ht="23.25" customHeight="1">
      <c r="A14" s="34" t="s">
        <v>43</v>
      </c>
      <c r="B14" s="4" t="s">
        <v>44</v>
      </c>
      <c r="C14" s="4">
        <v>1</v>
      </c>
      <c r="D14" s="4">
        <v>300</v>
      </c>
      <c r="E14" s="63">
        <v>300</v>
      </c>
      <c r="F14" s="35"/>
    </row>
    <row r="15" spans="1:6" ht="23.25" customHeight="1">
      <c r="A15" s="34" t="s">
        <v>45</v>
      </c>
      <c r="B15" s="4" t="s">
        <v>46</v>
      </c>
      <c r="C15" s="4">
        <v>1</v>
      </c>
      <c r="D15" s="4">
        <v>30</v>
      </c>
      <c r="E15" s="63">
        <v>30</v>
      </c>
      <c r="F15" s="35"/>
    </row>
    <row r="16" spans="1:6" ht="23.25" customHeight="1">
      <c r="A16" s="34" t="s">
        <v>269</v>
      </c>
      <c r="B16" s="4" t="s">
        <v>270</v>
      </c>
      <c r="C16" s="4">
        <v>1</v>
      </c>
      <c r="D16" s="4">
        <v>30</v>
      </c>
      <c r="E16" s="63">
        <v>30</v>
      </c>
      <c r="F16" s="35"/>
    </row>
    <row r="17" spans="1:6" ht="23.25" customHeight="1">
      <c r="A17" s="34" t="s">
        <v>47</v>
      </c>
      <c r="B17" s="4" t="s">
        <v>48</v>
      </c>
      <c r="C17" s="4">
        <v>1</v>
      </c>
      <c r="D17" s="4">
        <v>70</v>
      </c>
      <c r="E17" s="63">
        <v>70</v>
      </c>
      <c r="F17" s="35"/>
    </row>
    <row r="18" spans="1:6" ht="23.25" customHeight="1">
      <c r="A18" s="34" t="s">
        <v>49</v>
      </c>
      <c r="B18" s="4"/>
      <c r="C18" s="4">
        <v>1</v>
      </c>
      <c r="D18" s="4">
        <v>50</v>
      </c>
      <c r="E18" s="63">
        <v>50</v>
      </c>
      <c r="F18" s="35"/>
    </row>
    <row r="19" spans="1:6" ht="23.25" customHeight="1" thickBot="1">
      <c r="A19" s="19" t="s">
        <v>50</v>
      </c>
      <c r="B19" s="2"/>
      <c r="C19" s="2"/>
      <c r="D19" s="2"/>
      <c r="E19" s="66">
        <v>3546</v>
      </c>
      <c r="F19" s="47"/>
    </row>
  </sheetData>
  <mergeCells count="1">
    <mergeCell ref="C4:E4"/>
  </mergeCells>
  <phoneticPr fontId="1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</vt:i4>
      </vt:variant>
    </vt:vector>
  </HeadingPairs>
  <TitlesOfParts>
    <vt:vector size="11" baseType="lpstr">
      <vt:lpstr>표지</vt:lpstr>
      <vt:lpstr>목차</vt:lpstr>
      <vt:lpstr>검토안</vt:lpstr>
      <vt:lpstr>투자총괄표</vt:lpstr>
      <vt:lpstr>건축 및 토목</vt:lpstr>
      <vt:lpstr>생산설비</vt:lpstr>
      <vt:lpstr>Utility</vt:lpstr>
      <vt:lpstr>QC</vt:lpstr>
      <vt:lpstr>공사</vt:lpstr>
      <vt:lpstr>잡구</vt:lpstr>
      <vt:lpstr>투자총괄표!Print_Area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</dc:creator>
  <cp:lastModifiedBy>SnGu Chang</cp:lastModifiedBy>
  <cp:lastPrinted>2013-01-14T08:07:47Z</cp:lastPrinted>
  <dcterms:created xsi:type="dcterms:W3CDTF">2012-06-15T01:30:07Z</dcterms:created>
  <dcterms:modified xsi:type="dcterms:W3CDTF">2016-03-08T11:50:11Z</dcterms:modified>
</cp:coreProperties>
</file>