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60" windowHeight="8940" tabRatio="717" firstSheet="1" activeTab="5"/>
  </bookViews>
  <sheets>
    <sheet name="Exchange rate" sheetId="10" r:id="rId1"/>
    <sheet name="1.General Information" sheetId="9" r:id="rId2"/>
    <sheet name="2.Investment - Overview" sheetId="5" r:id="rId3"/>
    <sheet name="3.Investment - Transactions" sheetId="8" r:id="rId4"/>
    <sheet name="4.Drawdown&amp;Distribution Plan" sheetId="4" r:id="rId5"/>
    <sheet name="5.Drawdown&amp;Distribution History" sheetId="3" r:id="rId6"/>
  </sheets>
  <definedNames>
    <definedName name="_xlnm._FilterDatabase" localSheetId="3" hidden="1">'3.Investment - Transactions'!$B$7:$P$355</definedName>
  </definedNames>
  <calcPr calcId="145621"/>
</workbook>
</file>

<file path=xl/calcChain.xml><?xml version="1.0" encoding="utf-8"?>
<calcChain xmlns="http://schemas.openxmlformats.org/spreadsheetml/2006/main">
  <c r="P12" i="3" l="1"/>
  <c r="F10" i="9"/>
  <c r="F11" i="4"/>
  <c r="L22" i="8" l="1"/>
  <c r="F4" i="9"/>
  <c r="D11" i="9"/>
  <c r="K25" i="8" l="1"/>
  <c r="L24" i="8"/>
  <c r="D9" i="3" l="1"/>
  <c r="D8" i="3"/>
  <c r="L23" i="8" l="1"/>
  <c r="Q9" i="3"/>
  <c r="P9" i="3"/>
  <c r="F18" i="9"/>
  <c r="D10" i="9"/>
  <c r="L21" i="8" l="1"/>
  <c r="B21" i="8"/>
  <c r="Q8" i="3" l="1"/>
  <c r="P8" i="3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B20" i="8" l="1"/>
  <c r="B18" i="8"/>
  <c r="B11" i="8"/>
  <c r="B17" i="8"/>
  <c r="B13" i="8"/>
  <c r="B8" i="8"/>
  <c r="B9" i="8"/>
  <c r="B15" i="8"/>
  <c r="B10" i="8"/>
  <c r="B14" i="8"/>
  <c r="B12" i="8"/>
  <c r="B16" i="8"/>
  <c r="B19" i="8"/>
  <c r="E19" i="9"/>
  <c r="F19" i="9" s="1"/>
  <c r="E17" i="9"/>
  <c r="F17" i="9" s="1"/>
  <c r="B17" i="9"/>
  <c r="B3" i="3"/>
  <c r="B3" i="4"/>
  <c r="B3" i="8"/>
  <c r="B3" i="5"/>
  <c r="E25" i="9" l="1"/>
  <c r="F25" i="9" s="1"/>
</calcChain>
</file>

<file path=xl/comments1.xml><?xml version="1.0" encoding="utf-8"?>
<comments xmlns="http://schemas.openxmlformats.org/spreadsheetml/2006/main">
  <authors>
    <author>dpark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K-Growth</t>
        </r>
        <r>
          <rPr>
            <sz val="9"/>
            <color indexed="81"/>
            <rFont val="Tahoma"/>
            <family val="2"/>
          </rPr>
          <t>:
Only applicable to Korean Companie</t>
        </r>
        <r>
          <rPr>
            <b/>
            <sz val="9"/>
            <color indexed="81"/>
            <rFont val="Tahoma"/>
            <family val="2"/>
          </rPr>
          <t>s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K-Growth:
</t>
        </r>
        <r>
          <rPr>
            <sz val="9"/>
            <color indexed="81"/>
            <rFont val="Tahoma"/>
            <family val="2"/>
          </rPr>
          <t>Only applicable to Korean Companies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K-Growth</t>
        </r>
        <r>
          <rPr>
            <sz val="9"/>
            <color indexed="81"/>
            <rFont val="Tahoma"/>
            <family val="2"/>
          </rPr>
          <t>:
Only applicable to Korean Companies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K-Growth:</t>
        </r>
        <r>
          <rPr>
            <sz val="9"/>
            <color indexed="81"/>
            <rFont val="Tahoma"/>
            <family val="2"/>
          </rPr>
          <t xml:space="preserve">
Only applicable to Korean Companies</t>
        </r>
      </text>
    </comment>
  </commentList>
</comments>
</file>

<file path=xl/comments2.xml><?xml version="1.0" encoding="utf-8"?>
<comments xmlns="http://schemas.openxmlformats.org/spreadsheetml/2006/main">
  <authors>
    <author>dpark</author>
  </authors>
  <commentList>
    <comment ref="K14" authorId="0">
      <text>
        <r>
          <rPr>
            <sz val="9"/>
            <color indexed="81"/>
            <rFont val="Tahoma"/>
            <family val="2"/>
          </rPr>
          <t>Including Net Asset</t>
        </r>
      </text>
    </comment>
    <comment ref="K15" authorId="0">
      <text>
        <r>
          <rPr>
            <sz val="9"/>
            <color indexed="81"/>
            <rFont val="Tahoma"/>
            <family val="2"/>
          </rPr>
          <t xml:space="preserve">Including Net Asset
</t>
        </r>
      </text>
    </comment>
    <comment ref="K16" authorId="0">
      <text>
        <r>
          <rPr>
            <sz val="9"/>
            <color indexed="81"/>
            <rFont val="돋움"/>
            <family val="3"/>
            <charset val="129"/>
          </rPr>
          <t>After co-investment?</t>
        </r>
      </text>
    </comment>
  </commentList>
</comments>
</file>

<file path=xl/sharedStrings.xml><?xml version="1.0" encoding="utf-8"?>
<sst xmlns="http://schemas.openxmlformats.org/spreadsheetml/2006/main" count="431" uniqueCount="294">
  <si>
    <t>CB</t>
    <phoneticPr fontId="1" type="noConversion"/>
  </si>
  <si>
    <t>BW</t>
    <phoneticPr fontId="1" type="noConversion"/>
  </si>
  <si>
    <t>M&amp;A</t>
    <phoneticPr fontId="1" type="noConversion"/>
  </si>
  <si>
    <t>&lt; LP/GP Composition &gt;</t>
    <phoneticPr fontId="1" type="noConversion"/>
  </si>
  <si>
    <t>USD</t>
    <phoneticPr fontId="1" type="noConversion"/>
  </si>
  <si>
    <t>Growth-Ladder(Public Finance) Private Equity Investment Fund</t>
    <phoneticPr fontId="1" type="noConversion"/>
  </si>
  <si>
    <t>General Partner</t>
    <phoneticPr fontId="1" type="noConversion"/>
  </si>
  <si>
    <t>Limited Partner</t>
    <phoneticPr fontId="1" type="noConversion"/>
  </si>
  <si>
    <t>GLF(Public)</t>
    <phoneticPr fontId="1" type="noConversion"/>
  </si>
  <si>
    <t>GP</t>
    <phoneticPr fontId="1" type="noConversion"/>
  </si>
  <si>
    <t>Korea</t>
    <phoneticPr fontId="1" type="noConversion"/>
  </si>
  <si>
    <t>&lt; For Dorb-box Purpose &gt;</t>
    <phoneticPr fontId="1" type="noConversion"/>
  </si>
  <si>
    <t>Common Share</t>
    <phoneticPr fontId="1" type="noConversion"/>
  </si>
  <si>
    <t>Yes</t>
    <phoneticPr fontId="1" type="noConversion"/>
  </si>
  <si>
    <t>New Stocks</t>
    <phoneticPr fontId="1" type="noConversion"/>
  </si>
  <si>
    <t>Investment</t>
    <phoneticPr fontId="1" type="noConversion"/>
  </si>
  <si>
    <t>Purchased by GP</t>
    <phoneticPr fontId="1" type="noConversion"/>
  </si>
  <si>
    <t>Preferred Share</t>
    <phoneticPr fontId="1" type="noConversion"/>
  </si>
  <si>
    <t>Exit (incl. partial exit)</t>
    <phoneticPr fontId="1" type="noConversion"/>
  </si>
  <si>
    <t>Stock Conversion (-)</t>
    <phoneticPr fontId="1" type="noConversion"/>
  </si>
  <si>
    <t>Stock Conversion (+)</t>
    <phoneticPr fontId="1" type="noConversion"/>
  </si>
  <si>
    <t>CB Conversion (-)</t>
    <phoneticPr fontId="1" type="noConversion"/>
  </si>
  <si>
    <t>CB Conversion (+)</t>
    <phoneticPr fontId="1" type="noConversion"/>
  </si>
  <si>
    <t>Exercise of Warrant (-)</t>
    <phoneticPr fontId="1" type="noConversion"/>
  </si>
  <si>
    <t>Exercise of Warrant (+)</t>
    <phoneticPr fontId="1" type="noConversion"/>
  </si>
  <si>
    <t>Interest</t>
    <phoneticPr fontId="1" type="noConversion"/>
  </si>
  <si>
    <t>Write-off</t>
    <phoneticPr fontId="1" type="noConversion"/>
  </si>
  <si>
    <t>Redemption after Write-off</t>
    <phoneticPr fontId="1" type="noConversion"/>
  </si>
  <si>
    <t>Merger (-)</t>
    <phoneticPr fontId="1" type="noConversion"/>
  </si>
  <si>
    <t>Merger (+)</t>
    <phoneticPr fontId="1" type="noConversion"/>
  </si>
  <si>
    <t>Capital Reduction</t>
    <phoneticPr fontId="1" type="noConversion"/>
  </si>
  <si>
    <t>Capital Increase</t>
    <phoneticPr fontId="1" type="noConversion"/>
  </si>
  <si>
    <t>Redemption</t>
    <phoneticPr fontId="1" type="noConversion"/>
  </si>
  <si>
    <t>Other 3rd Parties</t>
    <phoneticPr fontId="1" type="noConversion"/>
  </si>
  <si>
    <t>Other Funds</t>
    <phoneticPr fontId="1" type="noConversion"/>
  </si>
  <si>
    <t>Largest Shareholders</t>
    <phoneticPr fontId="1" type="noConversion"/>
  </si>
  <si>
    <t>Listed Market(Japan)</t>
    <phoneticPr fontId="1" type="noConversion"/>
  </si>
  <si>
    <t>Listed Market(HK)</t>
    <phoneticPr fontId="1" type="noConversion"/>
  </si>
  <si>
    <t>Listed Market(China)</t>
    <phoneticPr fontId="1" type="noConversion"/>
  </si>
  <si>
    <t>Listed Market(Europe)</t>
    <phoneticPr fontId="1" type="noConversion"/>
  </si>
  <si>
    <t>Listed Market(U.S.)</t>
    <phoneticPr fontId="1" type="noConversion"/>
  </si>
  <si>
    <t>Purchased by GP's other funds</t>
    <phoneticPr fontId="1" type="noConversion"/>
  </si>
  <si>
    <t>Change in Capital</t>
    <phoneticPr fontId="1" type="noConversion"/>
  </si>
  <si>
    <t>Listed Market(Korea)</t>
    <phoneticPr fontId="1" type="noConversion"/>
  </si>
  <si>
    <t>Drawdown</t>
    <phoneticPr fontId="1" type="noConversion"/>
  </si>
  <si>
    <t>Distribution</t>
    <phoneticPr fontId="1" type="noConversion"/>
  </si>
  <si>
    <t>Investment</t>
  </si>
  <si>
    <t>No</t>
  </si>
  <si>
    <t>No</t>
    <phoneticPr fontId="1" type="noConversion"/>
  </si>
  <si>
    <t>Yes</t>
  </si>
  <si>
    <t>Drawdown</t>
  </si>
  <si>
    <t>Common Share</t>
  </si>
  <si>
    <t>Preferred Share</t>
  </si>
  <si>
    <t>New Stocks</t>
  </si>
  <si>
    <r>
      <t>&lt; General Information (</t>
    </r>
    <r>
      <rPr>
        <b/>
        <sz val="10"/>
        <color theme="1"/>
        <rFont val="맑은 고딕"/>
        <family val="3"/>
        <charset val="129"/>
      </rPr>
      <t>조합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및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조합원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정보</t>
    </r>
    <r>
      <rPr>
        <b/>
        <sz val="10"/>
        <color theme="1"/>
        <rFont val="Arial"/>
        <family val="2"/>
      </rPr>
      <t>) &gt;</t>
    </r>
    <phoneticPr fontId="1" type="noConversion"/>
  </si>
  <si>
    <r>
      <t>Name of Fund (</t>
    </r>
    <r>
      <rPr>
        <b/>
        <sz val="10"/>
        <color theme="1"/>
        <rFont val="맑은 고딕"/>
        <family val="3"/>
        <charset val="129"/>
      </rPr>
      <t>조합명</t>
    </r>
    <r>
      <rPr>
        <b/>
        <sz val="10"/>
        <color theme="1"/>
        <rFont val="Arial"/>
        <family val="2"/>
      </rPr>
      <t>)</t>
    </r>
    <phoneticPr fontId="1" type="noConversion"/>
  </si>
  <si>
    <r>
      <t>Name of GP (</t>
    </r>
    <r>
      <rPr>
        <b/>
        <sz val="10"/>
        <color theme="1"/>
        <rFont val="맑은 고딕"/>
        <family val="3"/>
        <charset val="129"/>
      </rPr>
      <t>업무집행사원명</t>
    </r>
    <r>
      <rPr>
        <b/>
        <sz val="10"/>
        <color theme="1"/>
        <rFont val="Arial"/>
        <family val="2"/>
      </rPr>
      <t>)</t>
    </r>
    <phoneticPr fontId="1" type="noConversion"/>
  </si>
  <si>
    <r>
      <t>Name of Investment Manager (</t>
    </r>
    <r>
      <rPr>
        <b/>
        <sz val="10"/>
        <color theme="1"/>
        <rFont val="맑은 고딕"/>
        <family val="3"/>
        <charset val="129"/>
      </rPr>
      <t>매니저명</t>
    </r>
    <r>
      <rPr>
        <b/>
        <sz val="10"/>
        <color theme="1"/>
        <rFont val="Arial"/>
        <family val="2"/>
      </rPr>
      <t>)</t>
    </r>
    <phoneticPr fontId="1" type="noConversion"/>
  </si>
  <si>
    <r>
      <t>Expected Date of Liquidation (</t>
    </r>
    <r>
      <rPr>
        <b/>
        <sz val="10"/>
        <color theme="1"/>
        <rFont val="맑은 고딕"/>
        <family val="3"/>
        <charset val="129"/>
      </rPr>
      <t>만기예정일자</t>
    </r>
    <r>
      <rPr>
        <b/>
        <sz val="10"/>
        <color theme="1"/>
        <rFont val="Arial"/>
        <family val="2"/>
      </rPr>
      <t>)</t>
    </r>
    <phoneticPr fontId="1" type="noConversion"/>
  </si>
  <si>
    <r>
      <t>Total Commitment (</t>
    </r>
    <r>
      <rPr>
        <b/>
        <sz val="10"/>
        <color theme="1"/>
        <rFont val="맑은 고딕"/>
        <family val="3"/>
        <charset val="129"/>
      </rPr>
      <t>결성금액</t>
    </r>
    <r>
      <rPr>
        <b/>
        <sz val="10"/>
        <color theme="1"/>
        <rFont val="Arial"/>
        <family val="2"/>
      </rPr>
      <t>)</t>
    </r>
    <phoneticPr fontId="1" type="noConversion"/>
  </si>
  <si>
    <r>
      <t>Name (</t>
    </r>
    <r>
      <rPr>
        <b/>
        <sz val="10"/>
        <color theme="1"/>
        <rFont val="맑은 고딕"/>
        <family val="3"/>
        <charset val="129"/>
      </rPr>
      <t>조합원명</t>
    </r>
    <r>
      <rPr>
        <b/>
        <sz val="10"/>
        <color theme="1"/>
        <rFont val="Arial"/>
        <family val="2"/>
      </rPr>
      <t>)</t>
    </r>
    <phoneticPr fontId="1" type="noConversion"/>
  </si>
  <si>
    <r>
      <t>Classification (</t>
    </r>
    <r>
      <rPr>
        <b/>
        <sz val="10"/>
        <color theme="1"/>
        <rFont val="맑은 고딕"/>
        <family val="3"/>
        <charset val="129"/>
      </rPr>
      <t>조합원구분</t>
    </r>
    <r>
      <rPr>
        <b/>
        <sz val="10"/>
        <color theme="1"/>
        <rFont val="Arial"/>
        <family val="2"/>
      </rPr>
      <t>)</t>
    </r>
    <phoneticPr fontId="1" type="noConversion"/>
  </si>
  <si>
    <r>
      <t>Type (</t>
    </r>
    <r>
      <rPr>
        <b/>
        <sz val="10"/>
        <color theme="1"/>
        <rFont val="맑은 고딕"/>
        <family val="3"/>
        <charset val="129"/>
      </rPr>
      <t>조합원유형</t>
    </r>
    <r>
      <rPr>
        <b/>
        <sz val="10"/>
        <color theme="1"/>
        <rFont val="Arial"/>
        <family val="2"/>
      </rPr>
      <t>)</t>
    </r>
    <phoneticPr fontId="1" type="noConversion"/>
  </si>
  <si>
    <r>
      <t>Commitment (</t>
    </r>
    <r>
      <rPr>
        <b/>
        <sz val="10"/>
        <color theme="1"/>
        <rFont val="맑은 고딕"/>
        <family val="3"/>
        <charset val="129"/>
      </rPr>
      <t>약정액</t>
    </r>
    <r>
      <rPr>
        <b/>
        <sz val="10"/>
        <color theme="1"/>
        <rFont val="Arial"/>
        <family val="2"/>
      </rPr>
      <t>)</t>
    </r>
    <phoneticPr fontId="1" type="noConversion"/>
  </si>
  <si>
    <r>
      <t>&lt; Investment - Overview (</t>
    </r>
    <r>
      <rPr>
        <b/>
        <sz val="10"/>
        <color theme="1"/>
        <rFont val="맑은 고딕"/>
        <family val="3"/>
        <charset val="129"/>
      </rPr>
      <t>투자기업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개요</t>
    </r>
    <r>
      <rPr>
        <b/>
        <sz val="10"/>
        <color theme="1"/>
        <rFont val="Arial"/>
        <family val="2"/>
      </rPr>
      <t>) &gt;</t>
    </r>
    <phoneticPr fontId="1" type="noConversion"/>
  </si>
  <si>
    <r>
      <t>Name of Investee Company (</t>
    </r>
    <r>
      <rPr>
        <b/>
        <sz val="10"/>
        <color theme="1"/>
        <rFont val="맑은 고딕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1" type="noConversion"/>
  </si>
  <si>
    <r>
      <t>Name of CEO (</t>
    </r>
    <r>
      <rPr>
        <b/>
        <sz val="10"/>
        <color theme="1"/>
        <rFont val="맑은 고딕"/>
        <family val="3"/>
        <charset val="129"/>
      </rPr>
      <t>대표이사명</t>
    </r>
    <r>
      <rPr>
        <b/>
        <sz val="10"/>
        <color theme="1"/>
        <rFont val="Arial"/>
        <family val="2"/>
      </rPr>
      <t>)</t>
    </r>
    <phoneticPr fontId="1" type="noConversion"/>
  </si>
  <si>
    <r>
      <t>Location (</t>
    </r>
    <r>
      <rPr>
        <b/>
        <sz val="10"/>
        <color theme="1"/>
        <rFont val="맑은 고딕"/>
        <family val="3"/>
        <charset val="129"/>
      </rPr>
      <t>주소</t>
    </r>
    <r>
      <rPr>
        <b/>
        <sz val="10"/>
        <color theme="1"/>
        <rFont val="Arial"/>
        <family val="2"/>
      </rPr>
      <t>)</t>
    </r>
    <phoneticPr fontId="1" type="noConversion"/>
  </si>
  <si>
    <r>
      <t>Country (</t>
    </r>
    <r>
      <rPr>
        <b/>
        <sz val="10"/>
        <color theme="1"/>
        <rFont val="맑은 고딕"/>
        <family val="3"/>
        <charset val="129"/>
      </rPr>
      <t>국가</t>
    </r>
    <r>
      <rPr>
        <b/>
        <sz val="10"/>
        <color theme="1"/>
        <rFont val="Arial"/>
        <family val="2"/>
      </rPr>
      <t>)</t>
    </r>
    <phoneticPr fontId="1" type="noConversion"/>
  </si>
  <si>
    <r>
      <t>Date of Establishment (</t>
    </r>
    <r>
      <rPr>
        <b/>
        <sz val="10"/>
        <color theme="1"/>
        <rFont val="맑은 고딕"/>
        <family val="3"/>
        <charset val="129"/>
      </rPr>
      <t>설립일자</t>
    </r>
    <r>
      <rPr>
        <b/>
        <sz val="10"/>
        <color theme="1"/>
        <rFont val="Arial"/>
        <family val="2"/>
      </rPr>
      <t>)</t>
    </r>
    <phoneticPr fontId="1" type="noConversion"/>
  </si>
  <si>
    <r>
      <t>Listing Status (</t>
    </r>
    <r>
      <rPr>
        <b/>
        <sz val="10"/>
        <color theme="1"/>
        <rFont val="맑은 고딕"/>
        <family val="3"/>
        <charset val="129"/>
      </rPr>
      <t>주식구분</t>
    </r>
    <r>
      <rPr>
        <b/>
        <sz val="10"/>
        <color theme="1"/>
        <rFont val="Arial"/>
        <family val="2"/>
      </rPr>
      <t>)</t>
    </r>
    <phoneticPr fontId="1" type="noConversion"/>
  </si>
  <si>
    <r>
      <t>Date of Listing (</t>
    </r>
    <r>
      <rPr>
        <b/>
        <sz val="10"/>
        <color theme="1"/>
        <rFont val="맑은 고딕"/>
        <family val="3"/>
        <charset val="129"/>
      </rPr>
      <t>상장일자</t>
    </r>
    <r>
      <rPr>
        <b/>
        <sz val="10"/>
        <color theme="1"/>
        <rFont val="Arial"/>
        <family val="2"/>
      </rPr>
      <t>)</t>
    </r>
    <phoneticPr fontId="1" type="noConversion"/>
  </si>
  <si>
    <r>
      <t>&lt; Investment - Transactions (</t>
    </r>
    <r>
      <rPr>
        <b/>
        <sz val="10"/>
        <color theme="1"/>
        <rFont val="맑은 고딕"/>
        <family val="3"/>
        <charset val="129"/>
      </rPr>
      <t>투자거래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내역</t>
    </r>
    <r>
      <rPr>
        <b/>
        <sz val="10"/>
        <color theme="1"/>
        <rFont val="Arial"/>
        <family val="2"/>
      </rPr>
      <t>) &gt;</t>
    </r>
    <phoneticPr fontId="1" type="noConversion"/>
  </si>
  <si>
    <r>
      <t>At investment stage only (</t>
    </r>
    <r>
      <rPr>
        <b/>
        <sz val="10"/>
        <color theme="1"/>
        <rFont val="맑은 고딕"/>
        <family val="3"/>
        <charset val="129"/>
      </rPr>
      <t>투자시에만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기입</t>
    </r>
    <r>
      <rPr>
        <b/>
        <sz val="10"/>
        <color theme="1"/>
        <rFont val="Arial"/>
        <family val="2"/>
      </rPr>
      <t>)</t>
    </r>
    <phoneticPr fontId="1" type="noConversion"/>
  </si>
  <si>
    <r>
      <t>At exit stage only (</t>
    </r>
    <r>
      <rPr>
        <b/>
        <sz val="10"/>
        <color theme="1"/>
        <rFont val="맑은 고딕"/>
        <family val="3"/>
        <charset val="129"/>
      </rPr>
      <t>처분시에만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기입</t>
    </r>
    <r>
      <rPr>
        <b/>
        <sz val="10"/>
        <color theme="1"/>
        <rFont val="Arial"/>
        <family val="2"/>
      </rPr>
      <t>)</t>
    </r>
    <phoneticPr fontId="1" type="noConversion"/>
  </si>
  <si>
    <r>
      <t>Name of Investee Company
(</t>
    </r>
    <r>
      <rPr>
        <b/>
        <sz val="10"/>
        <color theme="1"/>
        <rFont val="맑은 고딕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1" type="noConversion"/>
  </si>
  <si>
    <r>
      <t>Type of Transaction
(</t>
    </r>
    <r>
      <rPr>
        <b/>
        <sz val="10"/>
        <color theme="1"/>
        <rFont val="맑은 고딕"/>
        <family val="3"/>
        <charset val="129"/>
      </rPr>
      <t>거래유형</t>
    </r>
    <r>
      <rPr>
        <b/>
        <sz val="10"/>
        <color theme="1"/>
        <rFont val="Arial"/>
        <family val="2"/>
      </rPr>
      <t>)</t>
    </r>
    <phoneticPr fontId="1" type="noConversion"/>
  </si>
  <si>
    <r>
      <t>Date of Trasaction
(</t>
    </r>
    <r>
      <rPr>
        <b/>
        <sz val="10"/>
        <color theme="1"/>
        <rFont val="맑은 고딕"/>
        <family val="3"/>
        <charset val="129"/>
      </rPr>
      <t>거래일자</t>
    </r>
    <r>
      <rPr>
        <b/>
        <sz val="10"/>
        <color theme="1"/>
        <rFont val="Arial"/>
        <family val="2"/>
      </rPr>
      <t>)</t>
    </r>
    <phoneticPr fontId="1" type="noConversion"/>
  </si>
  <si>
    <r>
      <t>K-Growth's
Investment Criteria 1
(</t>
    </r>
    <r>
      <rPr>
        <b/>
        <sz val="10"/>
        <color theme="1"/>
        <rFont val="맑은 고딕"/>
        <family val="3"/>
        <charset val="129"/>
      </rPr>
      <t>주목적</t>
    </r>
    <r>
      <rPr>
        <b/>
        <sz val="10"/>
        <color theme="1"/>
        <rFont val="Arial"/>
        <family val="2"/>
      </rPr>
      <t>1</t>
    </r>
    <r>
      <rPr>
        <b/>
        <sz val="10"/>
        <color theme="1"/>
        <rFont val="맑은 고딕"/>
        <family val="3"/>
        <charset val="129"/>
      </rPr>
      <t>구분</t>
    </r>
    <r>
      <rPr>
        <b/>
        <sz val="10"/>
        <color theme="1"/>
        <rFont val="Arial"/>
        <family val="2"/>
      </rPr>
      <t>)</t>
    </r>
    <phoneticPr fontId="1" type="noConversion"/>
  </si>
  <si>
    <r>
      <t>K-Growth's
Investment Criteria 2
(</t>
    </r>
    <r>
      <rPr>
        <b/>
        <sz val="10"/>
        <color theme="1"/>
        <rFont val="맑은 고딕"/>
        <family val="3"/>
        <charset val="129"/>
      </rPr>
      <t>주목적</t>
    </r>
    <r>
      <rPr>
        <b/>
        <sz val="10"/>
        <color theme="1"/>
        <rFont val="Arial"/>
        <family val="2"/>
      </rPr>
      <t>2</t>
    </r>
    <r>
      <rPr>
        <b/>
        <sz val="10"/>
        <color theme="1"/>
        <rFont val="맑은 고딕"/>
        <family val="3"/>
        <charset val="129"/>
      </rPr>
      <t>구분</t>
    </r>
    <r>
      <rPr>
        <b/>
        <sz val="10"/>
        <color theme="1"/>
        <rFont val="Arial"/>
        <family val="2"/>
      </rPr>
      <t>)</t>
    </r>
    <phoneticPr fontId="1" type="noConversion"/>
  </si>
  <si>
    <r>
      <t># of Shares
in Transaction
(</t>
    </r>
    <r>
      <rPr>
        <b/>
        <sz val="10"/>
        <color theme="1"/>
        <rFont val="맑은 고딕"/>
        <family val="3"/>
        <charset val="129"/>
      </rPr>
      <t>계약거래주수</t>
    </r>
    <r>
      <rPr>
        <b/>
        <sz val="10"/>
        <color theme="1"/>
        <rFont val="Arial"/>
        <family val="2"/>
      </rPr>
      <t>)</t>
    </r>
    <phoneticPr fontId="1" type="noConversion"/>
  </si>
  <si>
    <r>
      <t>Investment Date
(</t>
    </r>
    <r>
      <rPr>
        <b/>
        <sz val="10"/>
        <color theme="1"/>
        <rFont val="맑은 고딕"/>
        <family val="3"/>
        <charset val="129"/>
      </rPr>
      <t>투자계약일자</t>
    </r>
    <r>
      <rPr>
        <b/>
        <sz val="10"/>
        <color theme="1"/>
        <rFont val="Arial"/>
        <family val="2"/>
      </rPr>
      <t>)</t>
    </r>
    <phoneticPr fontId="1" type="noConversion"/>
  </si>
  <si>
    <r>
      <t>Type of Investment
(</t>
    </r>
    <r>
      <rPr>
        <b/>
        <sz val="10"/>
        <color theme="1"/>
        <rFont val="맑은 고딕"/>
        <family val="3"/>
        <charset val="129"/>
      </rPr>
      <t>투자상품구분</t>
    </r>
    <r>
      <rPr>
        <b/>
        <sz val="10"/>
        <color theme="1"/>
        <rFont val="Arial"/>
        <family val="2"/>
      </rPr>
      <t>)</t>
    </r>
    <phoneticPr fontId="1" type="noConversion"/>
  </si>
  <si>
    <r>
      <t>New/Secondaries
(</t>
    </r>
    <r>
      <rPr>
        <b/>
        <sz val="10"/>
        <color theme="1"/>
        <rFont val="맑은 고딕"/>
        <family val="3"/>
        <charset val="129"/>
      </rPr>
      <t>신주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맑은 고딕"/>
        <family val="3"/>
        <charset val="129"/>
      </rPr>
      <t>구주</t>
    </r>
    <r>
      <rPr>
        <b/>
        <sz val="10"/>
        <color theme="1"/>
        <rFont val="Arial"/>
        <family val="2"/>
      </rPr>
      <t>)</t>
    </r>
    <phoneticPr fontId="1" type="noConversion"/>
  </si>
  <si>
    <r>
      <t>Funds's Investment in entry round
(</t>
    </r>
    <r>
      <rPr>
        <b/>
        <sz val="10"/>
        <color theme="1"/>
        <rFont val="맑은 고딕"/>
        <family val="3"/>
        <charset val="129"/>
      </rPr>
      <t>계약금액</t>
    </r>
    <r>
      <rPr>
        <b/>
        <sz val="10"/>
        <color theme="1"/>
        <rFont val="Arial"/>
        <family val="2"/>
      </rPr>
      <t>)</t>
    </r>
    <phoneticPr fontId="1" type="noConversion"/>
  </si>
  <si>
    <r>
      <t>Exit Channel
(</t>
    </r>
    <r>
      <rPr>
        <b/>
        <sz val="10"/>
        <color theme="1"/>
        <rFont val="맑은 고딕"/>
        <family val="3"/>
        <charset val="129"/>
      </rPr>
      <t>처분구분</t>
    </r>
    <r>
      <rPr>
        <b/>
        <sz val="10"/>
        <color theme="1"/>
        <rFont val="Arial"/>
        <family val="2"/>
      </rPr>
      <t>)</t>
    </r>
    <phoneticPr fontId="1" type="noConversion"/>
  </si>
  <si>
    <r>
      <t>Transaction Amount (Principal)
[</t>
    </r>
    <r>
      <rPr>
        <b/>
        <sz val="10"/>
        <color theme="1"/>
        <rFont val="맑은 고딕"/>
        <family val="3"/>
        <charset val="129"/>
      </rPr>
      <t>거래금액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원금</t>
    </r>
    <r>
      <rPr>
        <b/>
        <sz val="10"/>
        <color theme="1"/>
        <rFont val="Arial"/>
        <family val="2"/>
      </rPr>
      <t>)]</t>
    </r>
    <phoneticPr fontId="1" type="noConversion"/>
  </si>
  <si>
    <r>
      <t>Transaction Amount
(Excess of Principal)
[</t>
    </r>
    <r>
      <rPr>
        <b/>
        <sz val="10"/>
        <color theme="1"/>
        <rFont val="맑은 고딕"/>
        <family val="3"/>
        <charset val="129"/>
      </rPr>
      <t>거래금액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처분손익</t>
    </r>
    <r>
      <rPr>
        <b/>
        <sz val="10"/>
        <color theme="1"/>
        <rFont val="Arial"/>
        <family val="2"/>
      </rPr>
      <t>)]</t>
    </r>
    <phoneticPr fontId="1" type="noConversion"/>
  </si>
  <si>
    <r>
      <t>Type of Transaction
(</t>
    </r>
    <r>
      <rPr>
        <b/>
        <u/>
        <sz val="10"/>
        <color theme="1"/>
        <rFont val="맑은 고딕"/>
        <family val="3"/>
        <charset val="129"/>
      </rPr>
      <t>거래유형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</si>
  <si>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t>K-Growth's 
Investment Criteria
(</t>
    </r>
    <r>
      <rPr>
        <b/>
        <u/>
        <sz val="10"/>
        <color theme="1"/>
        <rFont val="맑은 고딕"/>
        <family val="3"/>
        <charset val="129"/>
      </rPr>
      <t>주목적구분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</si>
  <si>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t>Type of Investment
(</t>
    </r>
    <r>
      <rPr>
        <b/>
        <u/>
        <sz val="10"/>
        <color theme="1"/>
        <rFont val="맑은 고딕"/>
        <family val="3"/>
        <charset val="129"/>
      </rPr>
      <t>투자상품구분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</si>
  <si>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t>New/Secondaries
(</t>
    </r>
    <r>
      <rPr>
        <b/>
        <u/>
        <sz val="10"/>
        <color theme="1"/>
        <rFont val="맑은 고딕"/>
        <family val="3"/>
        <charset val="129"/>
      </rPr>
      <t>신주</t>
    </r>
    <r>
      <rPr>
        <b/>
        <u/>
        <sz val="10"/>
        <color theme="1"/>
        <rFont val="Arial"/>
        <family val="2"/>
      </rPr>
      <t>/</t>
    </r>
    <r>
      <rPr>
        <b/>
        <u/>
        <sz val="10"/>
        <color theme="1"/>
        <rFont val="맑은 고딕"/>
        <family val="3"/>
        <charset val="129"/>
      </rPr>
      <t>구주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</si>
  <si>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t>Exit Channel
(</t>
    </r>
    <r>
      <rPr>
        <b/>
        <u/>
        <sz val="10"/>
        <color theme="1"/>
        <rFont val="맑은 고딕"/>
        <family val="3"/>
        <charset val="129"/>
      </rPr>
      <t>처분구분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</si>
  <si>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맑은 고딕"/>
        <family val="3"/>
        <charset val="129"/>
      </rPr>
      <t>투자</t>
    </r>
    <phoneticPr fontId="1" type="noConversion"/>
  </si>
  <si>
    <r>
      <rPr>
        <sz val="10"/>
        <color theme="1"/>
        <rFont val="맑은 고딕"/>
        <family val="3"/>
        <charset val="129"/>
      </rPr>
      <t>여</t>
    </r>
    <phoneticPr fontId="1" type="noConversion"/>
  </si>
  <si>
    <r>
      <rPr>
        <sz val="10"/>
        <color theme="1"/>
        <rFont val="맑은 고딕"/>
        <family val="3"/>
        <charset val="129"/>
      </rPr>
      <t>보통주</t>
    </r>
    <phoneticPr fontId="1" type="noConversion"/>
  </si>
  <si>
    <r>
      <rPr>
        <sz val="10"/>
        <color theme="1"/>
        <rFont val="맑은 고딕"/>
        <family val="3"/>
        <charset val="129"/>
      </rPr>
      <t>신주</t>
    </r>
    <phoneticPr fontId="1" type="noConversion"/>
  </si>
  <si>
    <r>
      <t>GP</t>
    </r>
    <r>
      <rPr>
        <sz val="10"/>
        <color theme="1"/>
        <rFont val="맑은 고딕"/>
        <family val="3"/>
        <charset val="129"/>
      </rPr>
      <t>매입</t>
    </r>
    <phoneticPr fontId="1" type="noConversion"/>
  </si>
  <si>
    <r>
      <rPr>
        <sz val="10"/>
        <color theme="1"/>
        <rFont val="맑은 고딕"/>
        <family val="3"/>
        <charset val="129"/>
      </rPr>
      <t>회수</t>
    </r>
    <phoneticPr fontId="1" type="noConversion"/>
  </si>
  <si>
    <r>
      <rPr>
        <sz val="10"/>
        <color theme="1"/>
        <rFont val="맑은 고딕"/>
        <family val="3"/>
        <charset val="129"/>
      </rPr>
      <t>부</t>
    </r>
    <phoneticPr fontId="1" type="noConversion"/>
  </si>
  <si>
    <r>
      <rPr>
        <sz val="10"/>
        <color theme="1"/>
        <rFont val="맑은 고딕"/>
        <family val="3"/>
        <charset val="129"/>
      </rPr>
      <t>우선주</t>
    </r>
    <phoneticPr fontId="1" type="noConversion"/>
  </si>
  <si>
    <r>
      <rPr>
        <sz val="10"/>
        <color theme="1"/>
        <rFont val="맑은 고딕"/>
        <family val="3"/>
        <charset val="129"/>
      </rPr>
      <t>구주</t>
    </r>
    <phoneticPr fontId="1" type="noConversion"/>
  </si>
  <si>
    <r>
      <rPr>
        <sz val="10"/>
        <color theme="1"/>
        <rFont val="맑은 고딕"/>
        <family val="3"/>
        <charset val="129"/>
      </rPr>
      <t>주식전환</t>
    </r>
    <r>
      <rPr>
        <sz val="10"/>
        <color theme="1"/>
        <rFont val="Arial"/>
        <family val="2"/>
      </rPr>
      <t>(-)</t>
    </r>
    <phoneticPr fontId="1" type="noConversion"/>
  </si>
  <si>
    <r>
      <rPr>
        <sz val="10"/>
        <color theme="1"/>
        <rFont val="맑은 고딕"/>
        <family val="3"/>
        <charset val="129"/>
      </rPr>
      <t>상환</t>
    </r>
    <phoneticPr fontId="1" type="noConversion"/>
  </si>
  <si>
    <r>
      <rPr>
        <sz val="10"/>
        <color theme="1"/>
        <rFont val="맑은 고딕"/>
        <family val="3"/>
        <charset val="129"/>
      </rPr>
      <t>주식전환</t>
    </r>
    <r>
      <rPr>
        <sz val="10"/>
        <color theme="1"/>
        <rFont val="Arial"/>
        <family val="2"/>
      </rPr>
      <t>(+)</t>
    </r>
    <phoneticPr fontId="1" type="noConversion"/>
  </si>
  <si>
    <r>
      <rPr>
        <sz val="10"/>
        <color theme="1"/>
        <rFont val="맑은 고딕"/>
        <family val="3"/>
        <charset val="129"/>
      </rPr>
      <t>기타제</t>
    </r>
    <r>
      <rPr>
        <sz val="10"/>
        <color theme="1"/>
        <rFont val="Arial"/>
        <family val="2"/>
      </rPr>
      <t>3</t>
    </r>
    <r>
      <rPr>
        <sz val="10"/>
        <color theme="1"/>
        <rFont val="맑은 고딕"/>
        <family val="3"/>
        <charset val="129"/>
      </rPr>
      <t>자</t>
    </r>
    <phoneticPr fontId="1" type="noConversion"/>
  </si>
  <si>
    <r>
      <rPr>
        <sz val="10"/>
        <color theme="1"/>
        <rFont val="맑은 고딕"/>
        <family val="3"/>
        <charset val="129"/>
      </rPr>
      <t>전환사채전환</t>
    </r>
    <r>
      <rPr>
        <sz val="10"/>
        <color theme="1"/>
        <rFont val="Arial"/>
        <family val="2"/>
      </rPr>
      <t>(-)</t>
    </r>
    <phoneticPr fontId="1" type="noConversion"/>
  </si>
  <si>
    <r>
      <rPr>
        <sz val="10"/>
        <color theme="1"/>
        <rFont val="맑은 고딕"/>
        <family val="3"/>
        <charset val="129"/>
      </rPr>
      <t>프로젝트</t>
    </r>
    <phoneticPr fontId="1" type="noConversion"/>
  </si>
  <si>
    <r>
      <rPr>
        <sz val="10"/>
        <color theme="1"/>
        <rFont val="맑은 고딕"/>
        <family val="3"/>
        <charset val="129"/>
      </rPr>
      <t>타</t>
    </r>
    <r>
      <rPr>
        <sz val="10"/>
        <color theme="1"/>
        <rFont val="Arial"/>
        <family val="2"/>
      </rPr>
      <t>VC</t>
    </r>
    <phoneticPr fontId="1" type="noConversion"/>
  </si>
  <si>
    <r>
      <rPr>
        <sz val="10"/>
        <color theme="1"/>
        <rFont val="맑은 고딕"/>
        <family val="3"/>
        <charset val="129"/>
      </rPr>
      <t>전환사채전환</t>
    </r>
    <r>
      <rPr>
        <sz val="10"/>
        <color theme="1"/>
        <rFont val="Arial"/>
        <family val="2"/>
      </rPr>
      <t>(+)</t>
    </r>
    <phoneticPr fontId="1" type="noConversion"/>
  </si>
  <si>
    <r>
      <rPr>
        <sz val="10"/>
        <color theme="1"/>
        <rFont val="맑은 고딕"/>
        <family val="3"/>
        <charset val="129"/>
      </rPr>
      <t>대주주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및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관계인</t>
    </r>
    <phoneticPr fontId="1" type="noConversion"/>
  </si>
  <si>
    <r>
      <rPr>
        <sz val="10"/>
        <color theme="1"/>
        <rFont val="맑은 고딕"/>
        <family val="3"/>
        <charset val="129"/>
      </rPr>
      <t>워런트행사</t>
    </r>
    <r>
      <rPr>
        <sz val="10"/>
        <color theme="1"/>
        <rFont val="Arial"/>
        <family val="2"/>
      </rPr>
      <t>(-)</t>
    </r>
    <phoneticPr fontId="1" type="noConversion"/>
  </si>
  <si>
    <r>
      <rPr>
        <sz val="10"/>
        <color theme="1"/>
        <rFont val="맑은 고딕"/>
        <family val="3"/>
        <charset val="129"/>
      </rPr>
      <t>일본상장시장</t>
    </r>
    <phoneticPr fontId="1" type="noConversion"/>
  </si>
  <si>
    <r>
      <rPr>
        <sz val="10"/>
        <color theme="1"/>
        <rFont val="맑은 고딕"/>
        <family val="3"/>
        <charset val="129"/>
      </rPr>
      <t>주식인수합병</t>
    </r>
    <r>
      <rPr>
        <sz val="10"/>
        <color theme="1"/>
        <rFont val="Arial"/>
        <family val="2"/>
      </rPr>
      <t>(+)</t>
    </r>
    <phoneticPr fontId="1" type="noConversion"/>
  </si>
  <si>
    <r>
      <rPr>
        <sz val="10"/>
        <color theme="1"/>
        <rFont val="맑은 고딕"/>
        <family val="3"/>
        <charset val="129"/>
      </rPr>
      <t>증권시장</t>
    </r>
    <phoneticPr fontId="1" type="noConversion"/>
  </si>
  <si>
    <r>
      <rPr>
        <sz val="10"/>
        <color theme="1"/>
        <rFont val="맑은 고딕"/>
        <family val="3"/>
        <charset val="129"/>
      </rPr>
      <t>주식감소</t>
    </r>
    <phoneticPr fontId="1" type="noConversion"/>
  </si>
  <si>
    <r>
      <rPr>
        <sz val="10"/>
        <color theme="1"/>
        <rFont val="맑은 고딕"/>
        <family val="3"/>
        <charset val="129"/>
      </rPr>
      <t>주식증가</t>
    </r>
    <phoneticPr fontId="1" type="noConversion"/>
  </si>
  <si>
    <r>
      <rPr>
        <sz val="10"/>
        <color theme="1"/>
        <rFont val="맑은 고딕"/>
        <family val="3"/>
        <charset val="129"/>
      </rPr>
      <t>자본금변동</t>
    </r>
    <phoneticPr fontId="1" type="noConversion"/>
  </si>
  <si>
    <r>
      <t>&lt; Capital Drawdown &amp; Distribution Plan (</t>
    </r>
    <r>
      <rPr>
        <b/>
        <sz val="10"/>
        <color theme="1"/>
        <rFont val="맑은 고딕"/>
        <family val="3"/>
        <charset val="129"/>
      </rPr>
      <t>출자배분계획</t>
    </r>
    <r>
      <rPr>
        <b/>
        <sz val="10"/>
        <color theme="1"/>
        <rFont val="Arial"/>
        <family val="2"/>
      </rPr>
      <t>) &gt;</t>
    </r>
    <phoneticPr fontId="1" type="noConversion"/>
  </si>
  <si>
    <r>
      <t>Drawdown / Distribution
(</t>
    </r>
    <r>
      <rPr>
        <b/>
        <sz val="10"/>
        <color theme="1"/>
        <rFont val="맑은 고딕"/>
        <family val="3"/>
        <charset val="129"/>
      </rPr>
      <t>출자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맑은 고딕"/>
        <family val="3"/>
        <charset val="129"/>
      </rPr>
      <t>배분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구분</t>
    </r>
    <r>
      <rPr>
        <b/>
        <sz val="10"/>
        <color theme="1"/>
        <rFont val="Arial"/>
        <family val="2"/>
      </rPr>
      <t>)</t>
    </r>
    <phoneticPr fontId="1" type="noConversion"/>
  </si>
  <si>
    <r>
      <t>Date
(</t>
    </r>
    <r>
      <rPr>
        <b/>
        <sz val="10"/>
        <color theme="1"/>
        <rFont val="맑은 고딕"/>
        <family val="3"/>
        <charset val="129"/>
      </rPr>
      <t>기준일자</t>
    </r>
    <r>
      <rPr>
        <b/>
        <sz val="10"/>
        <color theme="1"/>
        <rFont val="Arial"/>
        <family val="2"/>
      </rPr>
      <t>)</t>
    </r>
    <phoneticPr fontId="1" type="noConversion"/>
  </si>
  <si>
    <r>
      <t>Drawdown/Distribution (</t>
    </r>
    <r>
      <rPr>
        <b/>
        <u/>
        <sz val="10"/>
        <color theme="1"/>
        <rFont val="맑은 고딕"/>
        <family val="3"/>
        <charset val="129"/>
      </rPr>
      <t>출자</t>
    </r>
    <r>
      <rPr>
        <b/>
        <u/>
        <sz val="10"/>
        <color theme="1"/>
        <rFont val="Arial"/>
        <family val="2"/>
      </rPr>
      <t>/</t>
    </r>
    <r>
      <rPr>
        <b/>
        <u/>
        <sz val="10"/>
        <color theme="1"/>
        <rFont val="맑은 고딕"/>
        <family val="3"/>
        <charset val="129"/>
      </rPr>
      <t>배분</t>
    </r>
    <r>
      <rPr>
        <b/>
        <u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맑은 고딕"/>
        <family val="3"/>
        <charset val="129"/>
      </rPr>
      <t>구분</t>
    </r>
    <r>
      <rPr>
        <b/>
        <u/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</si>
  <si>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맑은 고딕"/>
        <family val="3"/>
        <charset val="129"/>
      </rPr>
      <t>출자</t>
    </r>
    <phoneticPr fontId="1" type="noConversion"/>
  </si>
  <si>
    <r>
      <rPr>
        <sz val="10"/>
        <color theme="1"/>
        <rFont val="맑은 고딕"/>
        <family val="3"/>
        <charset val="129"/>
      </rPr>
      <t>배분</t>
    </r>
    <phoneticPr fontId="1" type="noConversion"/>
  </si>
  <si>
    <r>
      <t>Korean Standard Industrial Classification (</t>
    </r>
    <r>
      <rPr>
        <b/>
        <sz val="10"/>
        <color theme="1"/>
        <rFont val="맑은 고딕"/>
        <family val="3"/>
        <charset val="129"/>
      </rPr>
      <t>한국표준산업분류</t>
    </r>
    <r>
      <rPr>
        <b/>
        <sz val="10"/>
        <color theme="1"/>
        <rFont val="Arial"/>
        <family val="2"/>
      </rPr>
      <t>)</t>
    </r>
    <phoneticPr fontId="1" type="noConversion"/>
  </si>
  <si>
    <r>
      <t>Amount (Fund level)
[</t>
    </r>
    <r>
      <rPr>
        <b/>
        <sz val="10"/>
        <color theme="1"/>
        <rFont val="맑은 고딕"/>
        <family val="3"/>
        <charset val="129"/>
      </rPr>
      <t>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펀드</t>
    </r>
    <r>
      <rPr>
        <b/>
        <sz val="10"/>
        <color theme="1"/>
        <rFont val="Arial"/>
        <family val="2"/>
      </rPr>
      <t>)]</t>
    </r>
    <phoneticPr fontId="1" type="noConversion"/>
  </si>
  <si>
    <r>
      <t>Amount (GLF Public Finance level)
[</t>
    </r>
    <r>
      <rPr>
        <b/>
        <sz val="10"/>
        <color theme="1"/>
        <rFont val="맑은 고딕"/>
        <family val="3"/>
        <charset val="129"/>
      </rPr>
      <t>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정책금융</t>
    </r>
    <r>
      <rPr>
        <b/>
        <sz val="10"/>
        <color theme="1"/>
        <rFont val="Arial"/>
        <family val="2"/>
      </rPr>
      <t>)]</t>
    </r>
    <phoneticPr fontId="1" type="noConversion"/>
  </si>
  <si>
    <r>
      <t>Amount (GLF Public Finance level)
[</t>
    </r>
    <r>
      <rPr>
        <b/>
        <sz val="10"/>
        <color theme="1"/>
        <rFont val="맑은 고딕"/>
        <family val="3"/>
        <charset val="129"/>
      </rPr>
      <t>계획금액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정책금융</t>
    </r>
    <r>
      <rPr>
        <b/>
        <sz val="10"/>
        <color theme="1"/>
        <rFont val="Arial"/>
        <family val="2"/>
      </rPr>
      <t>)]</t>
    </r>
    <phoneticPr fontId="1" type="noConversion"/>
  </si>
  <si>
    <r>
      <t>Amount (Fund level)
(</t>
    </r>
    <r>
      <rPr>
        <b/>
        <sz val="10"/>
        <color theme="1"/>
        <rFont val="맑은 고딕"/>
        <family val="3"/>
        <charset val="129"/>
      </rPr>
      <t>계획금액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펀드</t>
    </r>
    <r>
      <rPr>
        <b/>
        <sz val="10"/>
        <color theme="1"/>
        <rFont val="Arial"/>
        <family val="2"/>
      </rPr>
      <t>))</t>
    </r>
    <phoneticPr fontId="1" type="noConversion"/>
  </si>
  <si>
    <r>
      <t>Date
(</t>
    </r>
    <r>
      <rPr>
        <b/>
        <sz val="10"/>
        <color theme="1"/>
        <rFont val="돋움"/>
        <family val="3"/>
        <charset val="129"/>
      </rPr>
      <t>예정일자</t>
    </r>
    <r>
      <rPr>
        <b/>
        <sz val="10"/>
        <color theme="1"/>
        <rFont val="Arial"/>
        <family val="2"/>
      </rPr>
      <t>)</t>
    </r>
    <phoneticPr fontId="1" type="noConversion"/>
  </si>
  <si>
    <r>
      <t>&lt; Capital Drawdown &amp; Distribution History (</t>
    </r>
    <r>
      <rPr>
        <b/>
        <sz val="10"/>
        <color theme="1"/>
        <rFont val="맑은 고딕"/>
        <family val="3"/>
        <charset val="129"/>
      </rPr>
      <t>출자배분내역</t>
    </r>
    <r>
      <rPr>
        <b/>
        <sz val="10"/>
        <color theme="1"/>
        <rFont val="Arial"/>
        <family val="2"/>
      </rPr>
      <t>) &gt;</t>
    </r>
    <phoneticPr fontId="1" type="noConversion"/>
  </si>
  <si>
    <t>December</t>
    <phoneticPr fontId="1" type="noConversion"/>
  </si>
  <si>
    <r>
      <t>Fiscal Year End (</t>
    </r>
    <r>
      <rPr>
        <b/>
        <sz val="10"/>
        <color theme="1"/>
        <rFont val="돋움"/>
        <family val="3"/>
        <charset val="129"/>
      </rPr>
      <t>결산월</t>
    </r>
    <r>
      <rPr>
        <b/>
        <sz val="10"/>
        <color theme="1"/>
        <rFont val="Arial"/>
        <family val="2"/>
      </rPr>
      <t>)</t>
    </r>
    <phoneticPr fontId="1" type="noConversion"/>
  </si>
  <si>
    <r>
      <t>Key Products (</t>
    </r>
    <r>
      <rPr>
        <b/>
        <sz val="10"/>
        <color theme="1"/>
        <rFont val="돋움"/>
        <family val="3"/>
        <charset val="129"/>
      </rPr>
      <t>주요제품</t>
    </r>
    <r>
      <rPr>
        <b/>
        <sz val="10"/>
        <color theme="1"/>
        <rFont val="Arial"/>
        <family val="2"/>
      </rPr>
      <t>)</t>
    </r>
    <phoneticPr fontId="1" type="noConversion"/>
  </si>
  <si>
    <r>
      <t>Industry (GLF</t>
    </r>
    <r>
      <rPr>
        <b/>
        <sz val="10"/>
        <color theme="1"/>
        <rFont val="돋움"/>
        <family val="3"/>
        <charset val="129"/>
      </rPr>
      <t>표준산업분류</t>
    </r>
    <r>
      <rPr>
        <b/>
        <sz val="10"/>
        <color theme="1"/>
        <rFont val="Arial"/>
        <family val="2"/>
      </rPr>
      <t>)</t>
    </r>
    <phoneticPr fontId="1" type="noConversion"/>
  </si>
  <si>
    <r>
      <t>Industry (GLF</t>
    </r>
    <r>
      <rPr>
        <b/>
        <u/>
        <sz val="10"/>
        <color theme="1"/>
        <rFont val="돋움"/>
        <family val="3"/>
        <charset val="129"/>
      </rPr>
      <t>표준산업분류</t>
    </r>
    <r>
      <rPr>
        <b/>
        <u/>
        <sz val="10"/>
        <color theme="1"/>
        <rFont val="Arial"/>
        <family val="2"/>
      </rPr>
      <t>)</t>
    </r>
    <phoneticPr fontId="1" type="noConversion"/>
  </si>
  <si>
    <t>Write-off</t>
    <phoneticPr fontId="1" type="noConversion"/>
  </si>
  <si>
    <t>감액손실</t>
    <phoneticPr fontId="1" type="noConversion"/>
  </si>
  <si>
    <t>Industrial - Machine/Equipment</t>
  </si>
  <si>
    <t>Industrial - Machine/Equipment</t>
    <phoneticPr fontId="1" type="noConversion"/>
  </si>
  <si>
    <t>IT - Handsets</t>
    <phoneticPr fontId="1" type="noConversion"/>
  </si>
  <si>
    <t>IT - Display</t>
    <phoneticPr fontId="1" type="noConversion"/>
  </si>
  <si>
    <t>IT - Semiconductor</t>
    <phoneticPr fontId="1" type="noConversion"/>
  </si>
  <si>
    <t>IT - Electronic devices</t>
    <phoneticPr fontId="1" type="noConversion"/>
  </si>
  <si>
    <t>IT - Computer</t>
    <phoneticPr fontId="1" type="noConversion"/>
  </si>
  <si>
    <t>IT - Software/Internet</t>
    <phoneticPr fontId="1" type="noConversion"/>
  </si>
  <si>
    <t>IT - e-commerce</t>
    <phoneticPr fontId="1" type="noConversion"/>
  </si>
  <si>
    <t>Materials - Chemical/Petrochemical</t>
    <phoneticPr fontId="1" type="noConversion"/>
  </si>
  <si>
    <t>Materials - Secondary cell</t>
    <phoneticPr fontId="1" type="noConversion"/>
  </si>
  <si>
    <t>Materials - Metal/Base metal</t>
    <phoneticPr fontId="1" type="noConversion"/>
  </si>
  <si>
    <t>Comsumer Products - Automobiles/parts</t>
    <phoneticPr fontId="1" type="noConversion"/>
  </si>
  <si>
    <t>Comsumer Products - Clothing/Textile</t>
    <phoneticPr fontId="1" type="noConversion"/>
  </si>
  <si>
    <t>Comsumer Products - Cosmetics</t>
    <phoneticPr fontId="1" type="noConversion"/>
  </si>
  <si>
    <t>Bio - Pharmaceutical products</t>
    <phoneticPr fontId="1" type="noConversion"/>
  </si>
  <si>
    <t>Bio - Medical equipments/services</t>
    <phoneticPr fontId="1" type="noConversion"/>
  </si>
  <si>
    <t>Bio - Agricultural products/Food</t>
    <phoneticPr fontId="1" type="noConversion"/>
  </si>
  <si>
    <t>Energy - Renewable Energy</t>
    <phoneticPr fontId="1" type="noConversion"/>
  </si>
  <si>
    <t>Energy - Others</t>
    <phoneticPr fontId="1" type="noConversion"/>
  </si>
  <si>
    <t>Media - Movie/Drama</t>
    <phoneticPr fontId="1" type="noConversion"/>
  </si>
  <si>
    <t>Media - Games</t>
    <phoneticPr fontId="1" type="noConversion"/>
  </si>
  <si>
    <t>Media - Convention/Exhibition/Concerts/Music</t>
    <phoneticPr fontId="1" type="noConversion"/>
  </si>
  <si>
    <t>Others - Education</t>
    <phoneticPr fontId="1" type="noConversion"/>
  </si>
  <si>
    <t>Others - Retails</t>
    <phoneticPr fontId="1" type="noConversion"/>
  </si>
  <si>
    <t>Others - Advertisement</t>
    <phoneticPr fontId="1" type="noConversion"/>
  </si>
  <si>
    <t>Others - Service</t>
    <phoneticPr fontId="1" type="noConversion"/>
  </si>
  <si>
    <t>Others - Others</t>
    <phoneticPr fontId="1" type="noConversion"/>
  </si>
  <si>
    <t>Others - Environment</t>
    <phoneticPr fontId="1" type="noConversion"/>
  </si>
  <si>
    <t>BRV Lotus International Limited</t>
    <phoneticPr fontId="1" type="noConversion"/>
  </si>
  <si>
    <t>BRV Lotus Growth Fund 2015, L.P.</t>
    <phoneticPr fontId="1" type="noConversion"/>
  </si>
  <si>
    <r>
      <t>Limited Partners Commitment (LP</t>
    </r>
    <r>
      <rPr>
        <b/>
        <sz val="10"/>
        <color theme="1"/>
        <rFont val="맑은 고딕"/>
        <family val="3"/>
        <charset val="129"/>
      </rPr>
      <t>약정금액</t>
    </r>
    <r>
      <rPr>
        <b/>
        <sz val="10"/>
        <color theme="1"/>
        <rFont val="Arial"/>
        <family val="2"/>
      </rPr>
      <t>)</t>
    </r>
    <phoneticPr fontId="1" type="noConversion"/>
  </si>
  <si>
    <t>Others</t>
  </si>
  <si>
    <t>Others</t>
    <phoneticPr fontId="1" type="noConversion"/>
  </si>
  <si>
    <t>Total</t>
    <phoneticPr fontId="1" type="noConversion"/>
  </si>
  <si>
    <t>BRV Lotus Growth Partners 2015, L.P.</t>
    <phoneticPr fontId="1" type="noConversion"/>
  </si>
  <si>
    <t>CTK Cosmetics Co., Ltd.</t>
    <phoneticPr fontId="1" type="noConversion"/>
  </si>
  <si>
    <t>Daesung Celtic Enersys Co., Ltd.</t>
    <phoneticPr fontId="1" type="noConversion"/>
  </si>
  <si>
    <r>
      <t>Name of Investee Company in Korean (</t>
    </r>
    <r>
      <rPr>
        <b/>
        <sz val="10"/>
        <color theme="1"/>
        <rFont val="돋움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1" type="noConversion"/>
  </si>
  <si>
    <t>㈜씨티케이코스메틱스</t>
    <phoneticPr fontId="1" type="noConversion"/>
  </si>
  <si>
    <r>
      <t>Business License Number (</t>
    </r>
    <r>
      <rPr>
        <b/>
        <sz val="10"/>
        <color theme="1"/>
        <rFont val="돋움"/>
        <family val="3"/>
        <charset val="129"/>
      </rPr>
      <t>사업자등록번호</t>
    </r>
    <r>
      <rPr>
        <b/>
        <sz val="10"/>
        <color theme="1"/>
        <rFont val="Arial"/>
        <family val="2"/>
      </rPr>
      <t>)</t>
    </r>
    <phoneticPr fontId="1" type="noConversion"/>
  </si>
  <si>
    <r>
      <t>Corporate Registration Number (</t>
    </r>
    <r>
      <rPr>
        <b/>
        <sz val="10"/>
        <color theme="1"/>
        <rFont val="맑은 고딕"/>
        <family val="3"/>
        <charset val="129"/>
      </rPr>
      <t>법인등록번호</t>
    </r>
    <r>
      <rPr>
        <b/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</si>
  <si>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돋움"/>
        <family val="3"/>
        <charset val="129"/>
      </rPr>
      <t>경기도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성남시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분당구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판교로</t>
    </r>
    <r>
      <rPr>
        <sz val="10"/>
        <color theme="1"/>
        <rFont val="Arial"/>
        <family val="2"/>
      </rPr>
      <t>255</t>
    </r>
    <r>
      <rPr>
        <sz val="10"/>
        <color theme="1"/>
        <rFont val="돋움"/>
        <family val="3"/>
        <charset val="129"/>
      </rPr>
      <t>번길</t>
    </r>
    <r>
      <rPr>
        <sz val="10"/>
        <color theme="1"/>
        <rFont val="Arial"/>
        <family val="2"/>
      </rPr>
      <t xml:space="preserve"> 9-22</t>
    </r>
    <phoneticPr fontId="1" type="noConversion"/>
  </si>
  <si>
    <t>Unlisted</t>
    <phoneticPr fontId="1" type="noConversion"/>
  </si>
  <si>
    <t>N/A</t>
    <phoneticPr fontId="1" type="noConversion"/>
  </si>
  <si>
    <t>214-86-81682</t>
    <phoneticPr fontId="1" type="noConversion"/>
  </si>
  <si>
    <t>110111-2233560</t>
    <phoneticPr fontId="1" type="noConversion"/>
  </si>
  <si>
    <t>Comsumer Products - Cosmetics</t>
  </si>
  <si>
    <t>Chung In Yong (정인용)</t>
    <phoneticPr fontId="1" type="noConversion"/>
  </si>
  <si>
    <t>Cosmetics Producsts</t>
    <phoneticPr fontId="1" type="noConversion"/>
  </si>
  <si>
    <t>Manufacture of perfumes and cosmetics (20423)</t>
    <phoneticPr fontId="1" type="noConversion"/>
  </si>
  <si>
    <t>대성쎌틱에너시스㈜</t>
    <phoneticPr fontId="1" type="noConversion"/>
  </si>
  <si>
    <t>Gas/Oil Boilers, Water Heaters</t>
    <phoneticPr fontId="1" type="noConversion"/>
  </si>
  <si>
    <t>11011-0407141</t>
    <phoneticPr fontId="1" type="noConversion"/>
  </si>
  <si>
    <t>303-81-04113</t>
    <phoneticPr fontId="1" type="noConversion"/>
  </si>
  <si>
    <r>
      <t>Bong-sik Ko (</t>
    </r>
    <r>
      <rPr>
        <sz val="10"/>
        <color theme="1"/>
        <rFont val="돋움"/>
        <family val="3"/>
        <charset val="129"/>
      </rPr>
      <t>고봉식</t>
    </r>
    <r>
      <rPr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</si>
  <si>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돋움"/>
        <family val="3"/>
        <charset val="129"/>
      </rPr>
      <t>충청북도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음성군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삼성면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상곡로</t>
    </r>
    <r>
      <rPr>
        <sz val="10"/>
        <color theme="1"/>
        <rFont val="Arial"/>
        <family val="2"/>
      </rPr>
      <t xml:space="preserve"> 55-72</t>
    </r>
    <phoneticPr fontId="1" type="noConversion"/>
  </si>
  <si>
    <t>Korea</t>
    <phoneticPr fontId="1" type="noConversion"/>
  </si>
  <si>
    <t>Unlisted</t>
    <phoneticPr fontId="1" type="noConversion"/>
  </si>
  <si>
    <t>Manufacture of Industrial heating boilers and radiators (25121)</t>
    <phoneticPr fontId="1" type="noConversion"/>
  </si>
  <si>
    <t>Daor E&amp;C Co., Ltd.</t>
    <phoneticPr fontId="1" type="noConversion"/>
  </si>
  <si>
    <t>다올이앤씨㈜</t>
    <phoneticPr fontId="1" type="noConversion"/>
  </si>
  <si>
    <r>
      <t>Heung Woo Shin (</t>
    </r>
    <r>
      <rPr>
        <sz val="10"/>
        <color theme="1"/>
        <rFont val="돋움"/>
        <family val="3"/>
        <charset val="129"/>
      </rPr>
      <t>신흥우</t>
    </r>
    <r>
      <rPr>
        <sz val="10"/>
        <color theme="1"/>
        <rFont val="Arial"/>
        <family val="2"/>
      </rPr>
      <t>)
Jang Hyung Yoo (</t>
    </r>
    <r>
      <rPr>
        <sz val="10"/>
        <color theme="1"/>
        <rFont val="돋움"/>
        <family val="3"/>
        <charset val="129"/>
      </rPr>
      <t>유장현</t>
    </r>
    <r>
      <rPr>
        <sz val="10"/>
        <color theme="1"/>
        <rFont val="Arial"/>
        <family val="2"/>
      </rPr>
      <t>)</t>
    </r>
    <phoneticPr fontId="1" type="noConversion"/>
  </si>
  <si>
    <t>11011-0325054</t>
    <phoneticPr fontId="1" type="noConversion"/>
  </si>
  <si>
    <t>229-81-05191</t>
    <phoneticPr fontId="1" type="noConversion"/>
  </si>
  <si>
    <t>Specialized Construction Activities (42)</t>
    <phoneticPr fontId="1" type="noConversion"/>
  </si>
  <si>
    <r>
      <rPr>
        <sz val="10"/>
        <color theme="1"/>
        <rFont val="돋움"/>
        <family val="3"/>
        <charset val="129"/>
      </rPr>
      <t>서울특별시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강동구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상일로</t>
    </r>
    <r>
      <rPr>
        <sz val="10"/>
        <color theme="1"/>
        <rFont val="Arial"/>
        <family val="2"/>
      </rPr>
      <t>6</t>
    </r>
    <r>
      <rPr>
        <sz val="10"/>
        <color theme="1"/>
        <rFont val="돋움"/>
        <family val="3"/>
        <charset val="129"/>
      </rPr>
      <t>길</t>
    </r>
    <r>
      <rPr>
        <sz val="10"/>
        <color theme="1"/>
        <rFont val="Arial"/>
        <family val="2"/>
      </rPr>
      <t xml:space="preserve"> 51 </t>
    </r>
    <r>
      <rPr>
        <sz val="10"/>
        <color theme="1"/>
        <rFont val="돋움"/>
        <family val="3"/>
        <charset val="129"/>
      </rPr>
      <t>다올빌딩</t>
    </r>
    <phoneticPr fontId="1" type="noConversion"/>
  </si>
  <si>
    <t>Others - Others</t>
  </si>
  <si>
    <t>Construction</t>
    <phoneticPr fontId="1" type="noConversion"/>
  </si>
  <si>
    <t>Geniee, Inc.</t>
    <phoneticPr fontId="1" type="noConversion"/>
  </si>
  <si>
    <t>Japan</t>
    <phoneticPr fontId="1" type="noConversion"/>
  </si>
  <si>
    <t>Tomoaki Kudo</t>
    <phoneticPr fontId="1" type="noConversion"/>
  </si>
  <si>
    <t>Others - Advertisement</t>
  </si>
  <si>
    <t>Internet advertising contents</t>
    <phoneticPr fontId="1" type="noConversion"/>
  </si>
  <si>
    <t>Guolele Inc.</t>
    <phoneticPr fontId="1" type="noConversion"/>
  </si>
  <si>
    <t>Online wholesale market place</t>
    <phoneticPr fontId="1" type="noConversion"/>
  </si>
  <si>
    <t>IT - e-commerce</t>
  </si>
  <si>
    <t>Japan (해외)</t>
    <phoneticPr fontId="1" type="noConversion"/>
  </si>
  <si>
    <t>Gongwei Chen</t>
    <phoneticPr fontId="1" type="noConversion"/>
  </si>
  <si>
    <r>
      <t>China (</t>
    </r>
    <r>
      <rPr>
        <sz val="10"/>
        <color theme="1"/>
        <rFont val="돋움"/>
        <family val="3"/>
        <charset val="129"/>
      </rPr>
      <t>해외</t>
    </r>
    <r>
      <rPr>
        <sz val="10"/>
        <color theme="1"/>
        <rFont val="Arial"/>
        <family val="2"/>
      </rPr>
      <t>)</t>
    </r>
    <phoneticPr fontId="1" type="noConversion"/>
  </si>
  <si>
    <t>China</t>
    <phoneticPr fontId="1" type="noConversion"/>
  </si>
  <si>
    <t>Plus One Marketing Ltd. (Freetel)</t>
    <phoneticPr fontId="1" type="noConversion"/>
  </si>
  <si>
    <t>Communications equipment (MVNO)</t>
    <phoneticPr fontId="1" type="noConversion"/>
  </si>
  <si>
    <t>IT - Handsets</t>
  </si>
  <si>
    <t>Kaoru Masuda</t>
    <phoneticPr fontId="1" type="noConversion"/>
  </si>
  <si>
    <t>ST Pharm Co., Ltd.</t>
    <phoneticPr fontId="1" type="noConversion"/>
  </si>
  <si>
    <t>에스티팜㈜</t>
    <phoneticPr fontId="1" type="noConversion"/>
  </si>
  <si>
    <t>Active Pharmaceutical Ingredient</t>
    <phoneticPr fontId="1" type="noConversion"/>
  </si>
  <si>
    <t>Bio - Pharmaceutical products</t>
  </si>
  <si>
    <t>154511-0039704</t>
    <phoneticPr fontId="1" type="noConversion"/>
  </si>
  <si>
    <t>303-81-52269</t>
    <phoneticPr fontId="1" type="noConversion"/>
  </si>
  <si>
    <r>
      <t>Geun-Jo Lim (</t>
    </r>
    <r>
      <rPr>
        <sz val="10"/>
        <color theme="1"/>
        <rFont val="돋움"/>
        <family val="3"/>
        <charset val="129"/>
      </rPr>
      <t>임근조</t>
    </r>
    <r>
      <rPr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</si>
  <si>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돋움"/>
        <family val="3"/>
        <charset val="129"/>
      </rPr>
      <t>경기도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시흥시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협력로</t>
    </r>
    <r>
      <rPr>
        <sz val="10"/>
        <color theme="1"/>
        <rFont val="Arial"/>
        <family val="2"/>
      </rPr>
      <t xml:space="preserve"> 231</t>
    </r>
    <phoneticPr fontId="1" type="noConversion"/>
  </si>
  <si>
    <t>Manufacture of Medicaments (212)</t>
    <phoneticPr fontId="1" type="noConversion"/>
  </si>
  <si>
    <t>Suntel Co., Ltd.</t>
    <phoneticPr fontId="1" type="noConversion"/>
  </si>
  <si>
    <t>Paul Sang</t>
    <phoneticPr fontId="1" type="noConversion"/>
  </si>
  <si>
    <t>KOSDAQ</t>
    <phoneticPr fontId="1" type="noConversion"/>
  </si>
  <si>
    <t>Mobile touch screen panel</t>
    <phoneticPr fontId="1" type="noConversion"/>
  </si>
  <si>
    <t>㈜썬텔</t>
    <phoneticPr fontId="1" type="noConversion"/>
  </si>
  <si>
    <t>IT - Electronic devices</t>
  </si>
  <si>
    <t>195511-0052319</t>
    <phoneticPr fontId="1" type="noConversion"/>
  </si>
  <si>
    <t>615-81-23314</t>
    <phoneticPr fontId="1" type="noConversion"/>
  </si>
  <si>
    <r>
      <rPr>
        <sz val="10"/>
        <color theme="1"/>
        <rFont val="돋움"/>
        <family val="3"/>
        <charset val="129"/>
      </rPr>
      <t>충청북도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청원군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오창읍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연구단지로</t>
    </r>
    <r>
      <rPr>
        <sz val="10"/>
        <color theme="1"/>
        <rFont val="Arial"/>
        <family val="2"/>
      </rPr>
      <t xml:space="preserve"> 232</t>
    </r>
    <phoneticPr fontId="1" type="noConversion"/>
  </si>
  <si>
    <t>Manufacture of mobile phone (26422)</t>
    <phoneticPr fontId="1" type="noConversion"/>
  </si>
  <si>
    <t>Project</t>
    <phoneticPr fontId="1" type="noConversion"/>
  </si>
  <si>
    <t>기타</t>
    <phoneticPr fontId="1" type="noConversion"/>
  </si>
  <si>
    <t>Other Limited Partners</t>
    <phoneticPr fontId="1" type="noConversion"/>
  </si>
  <si>
    <r>
      <t>Admission Date of K-Growth (</t>
    </r>
    <r>
      <rPr>
        <b/>
        <sz val="10"/>
        <color theme="1"/>
        <rFont val="맑은 고딕"/>
        <family val="3"/>
        <charset val="129"/>
      </rPr>
      <t>성장금융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약정일자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맑은 고딕"/>
        <family val="3"/>
        <charset val="129"/>
      </rPr>
      <t>결성일자</t>
    </r>
    <r>
      <rPr>
        <b/>
        <sz val="10"/>
        <color theme="1"/>
        <rFont val="Arial"/>
        <family val="2"/>
      </rPr>
      <t>)</t>
    </r>
    <phoneticPr fontId="1" type="noConversion"/>
  </si>
  <si>
    <t>* Note: All previous capital contributions are simply consolidated for the ERP reporting purpose.</t>
    <phoneticPr fontId="1" type="noConversion"/>
  </si>
  <si>
    <t>Exchange Rate</t>
    <phoneticPr fontId="1" type="noConversion"/>
  </si>
  <si>
    <t>(2017-05-31 외환은행 매매기준율)</t>
    <phoneticPr fontId="1" type="noConversion"/>
  </si>
  <si>
    <t>Secondaries</t>
  </si>
  <si>
    <t>Secondaries</t>
    <phoneticPr fontId="1" type="noConversion"/>
  </si>
  <si>
    <t>105-88-03576</t>
    <phoneticPr fontId="1" type="noConversion"/>
  </si>
  <si>
    <t>㈜씨스토리</t>
    <phoneticPr fontId="1" type="noConversion"/>
  </si>
  <si>
    <r>
      <t>Suk-Kee Lee (</t>
    </r>
    <r>
      <rPr>
        <sz val="10"/>
        <color theme="1"/>
        <rFont val="돋움"/>
        <family val="3"/>
        <charset val="129"/>
      </rPr>
      <t>이석기</t>
    </r>
    <r>
      <rPr>
        <sz val="10"/>
        <color theme="1"/>
        <rFont val="Arial"/>
        <family val="2"/>
      </rPr>
      <t>)</t>
    </r>
    <phoneticPr fontId="1" type="noConversion"/>
  </si>
  <si>
    <r>
      <rPr>
        <sz val="10"/>
        <color theme="1"/>
        <rFont val="돋움"/>
        <family val="3"/>
        <charset val="129"/>
      </rPr>
      <t>서울특별시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마포구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독막로</t>
    </r>
    <r>
      <rPr>
        <sz val="10"/>
        <color theme="1"/>
        <rFont val="Arial"/>
        <family val="2"/>
      </rPr>
      <t>2</t>
    </r>
    <r>
      <rPr>
        <sz val="10"/>
        <color theme="1"/>
        <rFont val="돋움"/>
        <family val="3"/>
        <charset val="129"/>
      </rPr>
      <t>길</t>
    </r>
    <r>
      <rPr>
        <sz val="10"/>
        <color theme="1"/>
        <rFont val="Arial"/>
        <family val="2"/>
      </rPr>
      <t xml:space="preserve"> 35</t>
    </r>
    <phoneticPr fontId="1" type="noConversion"/>
  </si>
  <si>
    <t>Korea</t>
    <phoneticPr fontId="1" type="noConversion"/>
  </si>
  <si>
    <t>Unlisted</t>
    <phoneticPr fontId="1" type="noConversion"/>
  </si>
  <si>
    <t>N/A</t>
    <phoneticPr fontId="1" type="noConversion"/>
  </si>
  <si>
    <t>Broadcasting Programme Production (59114)</t>
    <phoneticPr fontId="1" type="noConversion"/>
  </si>
  <si>
    <t>Media - Movie/Drama</t>
  </si>
  <si>
    <t>December</t>
    <phoneticPr fontId="1" type="noConversion"/>
  </si>
  <si>
    <t>110111-5425312</t>
    <phoneticPr fontId="1" type="noConversion"/>
  </si>
  <si>
    <t>Suntel Co., Ltd.</t>
    <phoneticPr fontId="1" type="noConversion"/>
  </si>
  <si>
    <t>Investment</t>
    <phoneticPr fontId="1" type="noConversion"/>
  </si>
  <si>
    <r>
      <rPr>
        <sz val="10"/>
        <color rgb="FF00B0F0"/>
        <rFont val="맑은 고딕"/>
        <family val="3"/>
        <charset val="129"/>
      </rPr>
      <t>워런트행사</t>
    </r>
    <r>
      <rPr>
        <sz val="10"/>
        <color rgb="FF00B0F0"/>
        <rFont val="Arial"/>
        <family val="2"/>
      </rPr>
      <t>(+)</t>
    </r>
    <phoneticPr fontId="1" type="noConversion"/>
  </si>
  <si>
    <r>
      <rPr>
        <sz val="10"/>
        <color rgb="FF00B0F0"/>
        <rFont val="맑은 고딕"/>
        <family val="3"/>
        <charset val="129"/>
      </rPr>
      <t>홍콩상장시장</t>
    </r>
    <phoneticPr fontId="1" type="noConversion"/>
  </si>
  <si>
    <r>
      <rPr>
        <sz val="10"/>
        <color rgb="FF00B0F0"/>
        <rFont val="맑은 고딕"/>
        <family val="3"/>
        <charset val="129"/>
      </rPr>
      <t>이자</t>
    </r>
    <phoneticPr fontId="1" type="noConversion"/>
  </si>
  <si>
    <r>
      <rPr>
        <sz val="10"/>
        <color rgb="FF00B0F0"/>
        <rFont val="맑은 고딕"/>
        <family val="3"/>
        <charset val="129"/>
      </rPr>
      <t>중국상장시장</t>
    </r>
    <phoneticPr fontId="1" type="noConversion"/>
  </si>
  <si>
    <r>
      <rPr>
        <sz val="10"/>
        <color rgb="FF00B0F0"/>
        <rFont val="맑은 고딕"/>
        <family val="3"/>
        <charset val="129"/>
      </rPr>
      <t>감액손실</t>
    </r>
    <phoneticPr fontId="1" type="noConversion"/>
  </si>
  <si>
    <r>
      <rPr>
        <sz val="10"/>
        <color rgb="FF00B0F0"/>
        <rFont val="맑은 고딕"/>
        <family val="3"/>
        <charset val="129"/>
      </rPr>
      <t>유럽상장시장</t>
    </r>
    <phoneticPr fontId="1" type="noConversion"/>
  </si>
  <si>
    <r>
      <rPr>
        <sz val="10"/>
        <color rgb="FF00B0F0"/>
        <rFont val="맑은 고딕"/>
        <family val="3"/>
        <charset val="129"/>
      </rPr>
      <t>감액손실환입</t>
    </r>
    <phoneticPr fontId="1" type="noConversion"/>
  </si>
  <si>
    <r>
      <rPr>
        <sz val="10"/>
        <color rgb="FF00B0F0"/>
        <rFont val="맑은 고딕"/>
        <family val="3"/>
        <charset val="129"/>
      </rPr>
      <t>미국상장시장</t>
    </r>
    <phoneticPr fontId="1" type="noConversion"/>
  </si>
  <si>
    <r>
      <rPr>
        <sz val="10"/>
        <color rgb="FF00B0F0"/>
        <rFont val="맑은 고딕"/>
        <family val="3"/>
        <charset val="129"/>
      </rPr>
      <t>주식인수합병</t>
    </r>
    <r>
      <rPr>
        <sz val="10"/>
        <color rgb="FF00B0F0"/>
        <rFont val="Arial"/>
        <family val="2"/>
      </rPr>
      <t>(-)</t>
    </r>
    <phoneticPr fontId="1" type="noConversion"/>
  </si>
  <si>
    <r>
      <t>GP</t>
    </r>
    <r>
      <rPr>
        <sz val="10"/>
        <color rgb="FF00B0F0"/>
        <rFont val="맑은 고딕"/>
        <family val="3"/>
        <charset val="129"/>
      </rPr>
      <t>운영조합</t>
    </r>
    <phoneticPr fontId="1" type="noConversion"/>
  </si>
  <si>
    <t>Distribution</t>
  </si>
  <si>
    <t>Guolele Inc.</t>
    <phoneticPr fontId="1" type="noConversion"/>
  </si>
  <si>
    <t>Yes</t>
    <phoneticPr fontId="1" type="noConversion"/>
  </si>
  <si>
    <t>No</t>
    <phoneticPr fontId="1" type="noConversion"/>
  </si>
  <si>
    <t>N/A</t>
    <phoneticPr fontId="1" type="noConversion"/>
  </si>
  <si>
    <t>Others</t>
    <phoneticPr fontId="1" type="noConversion"/>
  </si>
  <si>
    <t>Preferred Share</t>
    <phoneticPr fontId="1" type="noConversion"/>
  </si>
  <si>
    <t>New Stocks</t>
    <phoneticPr fontId="1" type="noConversion"/>
  </si>
  <si>
    <t>ECOPRO GEM Co., Ltd.</t>
    <phoneticPr fontId="1" type="noConversion"/>
  </si>
  <si>
    <t>Korea</t>
    <phoneticPr fontId="1" type="noConversion"/>
  </si>
  <si>
    <t>Kim, Soo Yeon</t>
    <phoneticPr fontId="1" type="noConversion"/>
  </si>
  <si>
    <t>Unlisted</t>
    <phoneticPr fontId="1" type="noConversion"/>
  </si>
  <si>
    <t># Note: Fund level amount for 1st drawdown is amended due to the increase in total capital commitment of the Fund from the admission of additional limited partners</t>
    <phoneticPr fontId="1" type="noConversion"/>
  </si>
  <si>
    <t>C Story Co., Ltd.</t>
    <phoneticPr fontId="1" type="noConversion"/>
  </si>
  <si>
    <r>
      <t>Unit of Currency (</t>
    </r>
    <r>
      <rPr>
        <b/>
        <sz val="10"/>
        <color theme="1"/>
        <rFont val="맑은 고딕"/>
        <family val="3"/>
        <charset val="129"/>
      </rPr>
      <t>통화</t>
    </r>
    <r>
      <rPr>
        <b/>
        <sz val="10"/>
        <color theme="1"/>
        <rFont val="Arial"/>
        <family val="2"/>
      </rPr>
      <t>)</t>
    </r>
    <phoneticPr fontId="1" type="noConversion"/>
  </si>
  <si>
    <t>C Story Co., Ltd.</t>
    <phoneticPr fontId="1" type="noConversion"/>
  </si>
  <si>
    <t>Contents - Script Drama and shows</t>
    <phoneticPr fontId="1" type="noConversion"/>
  </si>
  <si>
    <t>ECOPRO GEM Co., Ltd.</t>
    <phoneticPr fontId="1" type="noConversion"/>
  </si>
  <si>
    <t>* Note: Distribution of late admission charges received from limited partners who were admitted subsequent to six months from the Initial Contribution Date</t>
    <phoneticPr fontId="1" type="noConversion"/>
  </si>
  <si>
    <r>
      <rPr>
        <sz val="10"/>
        <color theme="1"/>
        <rFont val="돋움"/>
        <family val="3"/>
        <charset val="129"/>
      </rPr>
      <t>최초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기부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일로부터</t>
    </r>
    <r>
      <rPr>
        <sz val="10"/>
        <color theme="1"/>
        <rFont val="Arial"/>
        <family val="2"/>
      </rPr>
      <t xml:space="preserve"> 6 </t>
    </r>
    <r>
      <rPr>
        <sz val="10"/>
        <color theme="1"/>
        <rFont val="돋움"/>
        <family val="3"/>
        <charset val="129"/>
      </rPr>
      <t>개월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입소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제한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파트너로부터받은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늦은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입회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수수료의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배분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</si>
</sst>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76" formatCode="&quot;US$&quot;#,##0_);[Red]\(&quot;US$&quot;#,##0\)"/>
    <numFmt numFmtId="177" formatCode="#,##0_ "/>
    <numFmt numFmtId="178" formatCode="&quot;US$&quot;#,##0"/>
    <numFmt numFmtId="179" formatCode="_-* #,##0.00_-;\-* #,##0.00_-;_-* &quot;-&quot;_-;_-@_-"/>
    <numFmt numFmtId="180" formatCode="&quot;₩&quot;#,##0"/>
    <numFmt numFmtId="182" formatCode="&quot;US$&quot;#,##0.00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맑은 고딕"/>
      <family val="3"/>
      <charset val="129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돋움"/>
      <family val="3"/>
      <charset val="129"/>
    </font>
    <font>
      <b/>
      <u/>
      <sz val="10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10"/>
      <color rgb="FFFF0000"/>
      <name val="Arial"/>
      <family val="2"/>
    </font>
    <font>
      <sz val="9"/>
      <color indexed="81"/>
      <name val="돋움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00B0F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14" fontId="6" fillId="3" borderId="18" xfId="0" applyNumberFormat="1" applyFont="1" applyFill="1" applyBorder="1" applyAlignment="1">
      <alignment horizontal="center" vertical="center" shrinkToFit="1"/>
    </xf>
    <xf numFmtId="14" fontId="6" fillId="3" borderId="6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14" fontId="6" fillId="3" borderId="18" xfId="0" applyNumberFormat="1" applyFont="1" applyFill="1" applyBorder="1" applyAlignment="1">
      <alignment horizontal="center" vertical="center"/>
    </xf>
    <xf numFmtId="14" fontId="6" fillId="2" borderId="0" xfId="0" applyNumberFormat="1" applyFont="1" applyFill="1">
      <alignment vertical="center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horizontal="center" vertical="center" shrinkToFit="1"/>
    </xf>
    <xf numFmtId="14" fontId="6" fillId="3" borderId="31" xfId="0" applyNumberFormat="1" applyFont="1" applyFill="1" applyBorder="1" applyAlignment="1">
      <alignment horizontal="center" vertical="center" shrinkToFit="1"/>
    </xf>
    <xf numFmtId="176" fontId="6" fillId="3" borderId="31" xfId="0" applyNumberFormat="1" applyFont="1" applyFill="1" applyBorder="1" applyAlignment="1">
      <alignment vertical="center" shrinkToFit="1"/>
    </xf>
    <xf numFmtId="176" fontId="6" fillId="3" borderId="32" xfId="0" applyNumberFormat="1" applyFont="1" applyFill="1" applyBorder="1" applyAlignment="1">
      <alignment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14" fontId="6" fillId="3" borderId="2" xfId="0" applyNumberFormat="1" applyFont="1" applyFill="1" applyBorder="1" applyAlignment="1">
      <alignment horizontal="center" vertical="center" shrinkToFit="1"/>
    </xf>
    <xf numFmtId="177" fontId="6" fillId="3" borderId="2" xfId="0" applyNumberFormat="1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176" fontId="6" fillId="3" borderId="15" xfId="0" applyNumberFormat="1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6" fillId="2" borderId="20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vertical="center" shrinkToFit="1"/>
    </xf>
    <xf numFmtId="0" fontId="6" fillId="3" borderId="16" xfId="0" applyFont="1" applyFill="1" applyBorder="1" applyAlignment="1">
      <alignment horizontal="center" vertical="center" shrinkToFit="1"/>
    </xf>
    <xf numFmtId="14" fontId="6" fillId="3" borderId="16" xfId="0" applyNumberFormat="1" applyFont="1" applyFill="1" applyBorder="1" applyAlignment="1">
      <alignment horizontal="center" vertical="center" shrinkToFit="1"/>
    </xf>
    <xf numFmtId="177" fontId="6" fillId="3" borderId="16" xfId="0" applyNumberFormat="1" applyFont="1" applyFill="1" applyBorder="1" applyAlignment="1">
      <alignment vertical="center" shrinkToFit="1"/>
    </xf>
    <xf numFmtId="178" fontId="6" fillId="3" borderId="16" xfId="0" applyNumberFormat="1" applyFont="1" applyFill="1" applyBorder="1" applyAlignment="1">
      <alignment vertical="center" shrinkToFit="1"/>
    </xf>
    <xf numFmtId="176" fontId="6" fillId="3" borderId="16" xfId="0" applyNumberFormat="1" applyFont="1" applyFill="1" applyBorder="1" applyAlignment="1">
      <alignment vertical="center" shrinkToFit="1"/>
    </xf>
    <xf numFmtId="176" fontId="6" fillId="3" borderId="17" xfId="0" applyNumberFormat="1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178" fontId="6" fillId="3" borderId="2" xfId="0" applyNumberFormat="1" applyFont="1" applyFill="1" applyBorder="1">
      <alignment vertical="center"/>
    </xf>
    <xf numFmtId="178" fontId="6" fillId="3" borderId="16" xfId="0" applyNumberFormat="1" applyFont="1" applyFill="1" applyBorder="1">
      <alignment vertic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178" fontId="6" fillId="3" borderId="6" xfId="0" applyNumberFormat="1" applyFont="1" applyFill="1" applyBorder="1">
      <alignment vertical="center"/>
    </xf>
    <xf numFmtId="178" fontId="6" fillId="3" borderId="8" xfId="0" applyNumberFormat="1" applyFont="1" applyFill="1" applyBorder="1">
      <alignment vertical="center"/>
    </xf>
    <xf numFmtId="14" fontId="6" fillId="3" borderId="22" xfId="0" applyNumberFormat="1" applyFont="1" applyFill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shrinkToFit="1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178" fontId="6" fillId="3" borderId="14" xfId="0" applyNumberFormat="1" applyFont="1" applyFill="1" applyBorder="1" applyAlignment="1">
      <alignment vertical="center"/>
    </xf>
    <xf numFmtId="178" fontId="6" fillId="3" borderId="15" xfId="0" applyNumberFormat="1" applyFont="1" applyFill="1" applyBorder="1" applyAlignment="1">
      <alignment vertical="center"/>
    </xf>
    <xf numFmtId="178" fontId="6" fillId="3" borderId="40" xfId="0" applyNumberFormat="1" applyFont="1" applyFill="1" applyBorder="1" applyAlignment="1">
      <alignment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78" fontId="4" fillId="3" borderId="37" xfId="0" applyNumberFormat="1" applyFont="1" applyFill="1" applyBorder="1" applyAlignment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14" fontId="14" fillId="3" borderId="18" xfId="0" applyNumberFormat="1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vertical="center" shrinkToFit="1"/>
    </xf>
    <xf numFmtId="0" fontId="6" fillId="2" borderId="42" xfId="0" applyFont="1" applyFill="1" applyBorder="1" applyAlignment="1">
      <alignment vertical="center" shrinkToFit="1"/>
    </xf>
    <xf numFmtId="0" fontId="10" fillId="2" borderId="0" xfId="0" applyFont="1" applyFill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15" fillId="2" borderId="0" xfId="0" applyFont="1" applyFill="1" applyBorder="1">
      <alignment vertical="center"/>
    </xf>
    <xf numFmtId="0" fontId="17" fillId="4" borderId="43" xfId="0" applyFont="1" applyFill="1" applyBorder="1" applyAlignment="1">
      <alignment horizontal="center" vertical="center"/>
    </xf>
    <xf numFmtId="179" fontId="18" fillId="2" borderId="43" xfId="1" applyNumberFormat="1" applyFont="1" applyFill="1" applyBorder="1">
      <alignment vertical="center"/>
    </xf>
    <xf numFmtId="17" fontId="18" fillId="2" borderId="43" xfId="0" applyNumberFormat="1" applyFont="1" applyFill="1" applyBorder="1" applyAlignment="1">
      <alignment horizontal="center" vertical="center"/>
    </xf>
    <xf numFmtId="43" fontId="6" fillId="2" borderId="0" xfId="0" applyNumberFormat="1" applyFont="1" applyFill="1" applyBorder="1">
      <alignment vertical="center"/>
    </xf>
    <xf numFmtId="180" fontId="6" fillId="3" borderId="31" xfId="0" applyNumberFormat="1" applyFont="1" applyFill="1" applyBorder="1" applyAlignment="1">
      <alignment vertical="center" shrinkToFit="1"/>
    </xf>
    <xf numFmtId="180" fontId="6" fillId="2" borderId="0" xfId="0" applyNumberFormat="1" applyFont="1" applyFill="1" applyBorder="1">
      <alignment vertical="center"/>
    </xf>
    <xf numFmtId="180" fontId="6" fillId="3" borderId="2" xfId="0" applyNumberFormat="1" applyFont="1" applyFill="1" applyBorder="1" applyAlignment="1">
      <alignment vertical="center" shrinkToFit="1"/>
    </xf>
    <xf numFmtId="0" fontId="14" fillId="5" borderId="34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shrinkToFit="1"/>
    </xf>
    <xf numFmtId="0" fontId="19" fillId="3" borderId="31" xfId="0" applyFont="1" applyFill="1" applyBorder="1" applyAlignment="1">
      <alignment horizontal="center" vertical="center" shrinkToFit="1"/>
    </xf>
    <xf numFmtId="177" fontId="19" fillId="3" borderId="31" xfId="0" applyNumberFormat="1" applyFont="1" applyFill="1" applyBorder="1" applyAlignment="1">
      <alignment vertical="center" shrinkToFit="1"/>
    </xf>
    <xf numFmtId="14" fontId="19" fillId="3" borderId="31" xfId="0" applyNumberFormat="1" applyFont="1" applyFill="1" applyBorder="1" applyAlignment="1">
      <alignment horizontal="center" vertical="center" shrinkToFit="1"/>
    </xf>
    <xf numFmtId="178" fontId="19" fillId="3" borderId="31" xfId="0" applyNumberFormat="1" applyFont="1" applyFill="1" applyBorder="1" applyAlignment="1">
      <alignment vertical="center" shrinkToFit="1"/>
    </xf>
    <xf numFmtId="0" fontId="19" fillId="3" borderId="2" xfId="0" applyFont="1" applyFill="1" applyBorder="1" applyAlignment="1">
      <alignment horizontal="center" vertical="center" shrinkToFit="1"/>
    </xf>
    <xf numFmtId="177" fontId="19" fillId="3" borderId="2" xfId="0" applyNumberFormat="1" applyFont="1" applyFill="1" applyBorder="1" applyAlignment="1">
      <alignment vertical="center" shrinkToFit="1"/>
    </xf>
    <xf numFmtId="14" fontId="19" fillId="3" borderId="2" xfId="0" applyNumberFormat="1" applyFont="1" applyFill="1" applyBorder="1" applyAlignment="1">
      <alignment horizontal="center" vertical="center" shrinkToFit="1"/>
    </xf>
    <xf numFmtId="178" fontId="19" fillId="3" borderId="2" xfId="0" applyNumberFormat="1" applyFont="1" applyFill="1" applyBorder="1" applyAlignment="1">
      <alignment vertical="center" shrinkToFit="1"/>
    </xf>
    <xf numFmtId="177" fontId="19" fillId="3" borderId="2" xfId="0" applyNumberFormat="1" applyFont="1" applyFill="1" applyBorder="1" applyAlignment="1">
      <alignment horizontal="right" vertical="center" shrinkToFit="1"/>
    </xf>
    <xf numFmtId="3" fontId="19" fillId="3" borderId="2" xfId="0" applyNumberFormat="1" applyFont="1" applyFill="1" applyBorder="1" applyAlignment="1">
      <alignment vertical="center" shrinkToFit="1"/>
    </xf>
    <xf numFmtId="0" fontId="19" fillId="3" borderId="34" xfId="0" applyFont="1" applyFill="1" applyBorder="1" applyAlignment="1">
      <alignment horizontal="center" vertical="center"/>
    </xf>
    <xf numFmtId="14" fontId="19" fillId="3" borderId="18" xfId="0" applyNumberFormat="1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178" fontId="6" fillId="5" borderId="6" xfId="0" applyNumberFormat="1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0" fillId="5" borderId="9" xfId="0" applyFont="1" applyFill="1" applyBorder="1" applyAlignment="1">
      <alignment horizontal="center" vertical="center" shrinkToFit="1"/>
    </xf>
    <xf numFmtId="14" fontId="20" fillId="5" borderId="2" xfId="0" applyNumberFormat="1" applyFont="1" applyFill="1" applyBorder="1" applyAlignment="1">
      <alignment horizontal="center" vertical="center" shrinkToFit="1"/>
    </xf>
    <xf numFmtId="0" fontId="20" fillId="5" borderId="2" xfId="0" applyFont="1" applyFill="1" applyBorder="1" applyAlignment="1">
      <alignment horizontal="center" vertical="center" shrinkToFit="1"/>
    </xf>
    <xf numFmtId="178" fontId="20" fillId="5" borderId="2" xfId="0" applyNumberFormat="1" applyFont="1" applyFill="1" applyBorder="1" applyAlignment="1">
      <alignment vertical="center" shrinkToFit="1"/>
    </xf>
    <xf numFmtId="176" fontId="20" fillId="5" borderId="2" xfId="0" applyNumberFormat="1" applyFont="1" applyFill="1" applyBorder="1" applyAlignment="1">
      <alignment vertical="center" shrinkToFit="1"/>
    </xf>
    <xf numFmtId="176" fontId="20" fillId="5" borderId="15" xfId="0" applyNumberFormat="1" applyFont="1" applyFill="1" applyBorder="1" applyAlignment="1">
      <alignment vertical="center" shrinkToFit="1"/>
    </xf>
    <xf numFmtId="0" fontId="20" fillId="2" borderId="0" xfId="0" applyFont="1" applyFill="1" applyBorder="1">
      <alignment vertical="center"/>
    </xf>
    <xf numFmtId="0" fontId="20" fillId="2" borderId="23" xfId="0" applyFont="1" applyFill="1" applyBorder="1" applyAlignment="1">
      <alignment vertical="center" shrinkToFit="1"/>
    </xf>
    <xf numFmtId="0" fontId="20" fillId="2" borderId="0" xfId="0" applyFont="1" applyFill="1" applyBorder="1" applyAlignment="1">
      <alignment vertical="center" shrinkToFit="1"/>
    </xf>
    <xf numFmtId="0" fontId="20" fillId="3" borderId="5" xfId="0" applyFont="1" applyFill="1" applyBorder="1" applyAlignment="1">
      <alignment vertical="center" shrinkToFit="1"/>
    </xf>
    <xf numFmtId="0" fontId="20" fillId="3" borderId="9" xfId="0" applyFont="1" applyFill="1" applyBorder="1" applyAlignment="1">
      <alignment horizontal="center" vertical="center" shrinkToFit="1"/>
    </xf>
    <xf numFmtId="14" fontId="20" fillId="3" borderId="2" xfId="0" applyNumberFormat="1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177" fontId="20" fillId="3" borderId="2" xfId="0" applyNumberFormat="1" applyFont="1" applyFill="1" applyBorder="1" applyAlignment="1">
      <alignment vertical="center" shrinkToFit="1"/>
    </xf>
    <xf numFmtId="178" fontId="20" fillId="3" borderId="2" xfId="0" applyNumberFormat="1" applyFont="1" applyFill="1" applyBorder="1" applyAlignment="1">
      <alignment vertical="center" shrinkToFit="1"/>
    </xf>
    <xf numFmtId="176" fontId="20" fillId="3" borderId="2" xfId="0" applyNumberFormat="1" applyFont="1" applyFill="1" applyBorder="1" applyAlignment="1">
      <alignment vertical="center" shrinkToFit="1"/>
    </xf>
    <xf numFmtId="176" fontId="20" fillId="3" borderId="15" xfId="0" applyNumberFormat="1" applyFont="1" applyFill="1" applyBorder="1" applyAlignment="1">
      <alignment vertical="center" shrinkToFit="1"/>
    </xf>
    <xf numFmtId="41" fontId="20" fillId="5" borderId="6" xfId="1" applyFont="1" applyFill="1" applyBorder="1" applyAlignment="1">
      <alignment vertical="center"/>
    </xf>
    <xf numFmtId="41" fontId="20" fillId="5" borderId="8" xfId="1" applyFont="1" applyFill="1" applyBorder="1" applyAlignment="1">
      <alignment vertical="center"/>
    </xf>
    <xf numFmtId="178" fontId="20" fillId="5" borderId="2" xfId="0" applyNumberFormat="1" applyFont="1" applyFill="1" applyBorder="1">
      <alignment vertical="center"/>
    </xf>
    <xf numFmtId="178" fontId="20" fillId="5" borderId="6" xfId="0" applyNumberFormat="1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6" fillId="5" borderId="20" xfId="0" applyFont="1" applyFill="1" applyBorder="1" applyAlignment="1">
      <alignment vertical="center" shrinkToFit="1"/>
    </xf>
    <xf numFmtId="0" fontId="6" fillId="5" borderId="0" xfId="0" applyFont="1" applyFill="1" applyBorder="1">
      <alignment vertical="center"/>
    </xf>
    <xf numFmtId="177" fontId="20" fillId="5" borderId="2" xfId="0" applyNumberFormat="1" applyFont="1" applyFill="1" applyBorder="1" applyAlignment="1">
      <alignment horizontal="right" vertical="center" shrinkToFit="1"/>
    </xf>
    <xf numFmtId="0" fontId="20" fillId="5" borderId="21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14" fontId="20" fillId="5" borderId="18" xfId="0" applyNumberFormat="1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 vertical="center"/>
    </xf>
    <xf numFmtId="14" fontId="20" fillId="5" borderId="18" xfId="0" applyNumberFormat="1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top"/>
    </xf>
    <xf numFmtId="0" fontId="20" fillId="5" borderId="13" xfId="0" applyFont="1" applyFill="1" applyBorder="1" applyAlignment="1">
      <alignment horizontal="center" vertical="top"/>
    </xf>
    <xf numFmtId="14" fontId="20" fillId="5" borderId="9" xfId="0" applyNumberFormat="1" applyFont="1" applyFill="1" applyBorder="1" applyAlignment="1">
      <alignment horizontal="center" vertical="top"/>
    </xf>
    <xf numFmtId="178" fontId="20" fillId="5" borderId="9" xfId="0" applyNumberFormat="1" applyFont="1" applyFill="1" applyBorder="1" applyAlignment="1">
      <alignment vertical="top"/>
    </xf>
    <xf numFmtId="0" fontId="20" fillId="5" borderId="0" xfId="0" quotePrefix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0" xfId="0" quotePrefix="1" applyFont="1" applyFill="1" applyBorder="1">
      <alignment vertical="center"/>
    </xf>
    <xf numFmtId="0" fontId="15" fillId="5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82" fontId="6" fillId="2" borderId="0" xfId="0" applyNumberFormat="1" applyFont="1" applyFill="1" applyBorder="1">
      <alignment vertical="center"/>
    </xf>
    <xf numFmtId="41" fontId="6" fillId="2" borderId="0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13" sqref="A1:C13"/>
    </sheetView>
  </sheetViews>
  <sheetFormatPr defaultRowHeight="16.5" x14ac:dyDescent="0.3"/>
  <cols>
    <col min="1" max="1" width="12.375" bestFit="1" customWidth="1"/>
    <col min="2" max="2" width="8.625" bestFit="1" customWidth="1"/>
    <col min="3" max="3" width="26.875" bestFit="1" customWidth="1"/>
  </cols>
  <sheetData>
    <row r="1" spans="1:3" x14ac:dyDescent="0.3">
      <c r="A1" s="99" t="s">
        <v>247</v>
      </c>
      <c r="B1" s="100">
        <v>1118.5</v>
      </c>
      <c r="C1" s="101" t="s">
        <v>248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zoomScale="91" zoomScaleNormal="91" workbookViewId="0">
      <pane xSplit="2" ySplit="16" topLeftCell="C17" activePane="bottomRight" state="frozen"/>
      <selection pane="topRight" activeCell="C1" sqref="C1"/>
      <selection pane="bottomLeft" activeCell="A16" sqref="A16"/>
      <selection pane="bottomRight" activeCell="F22" sqref="F20:F22"/>
    </sheetView>
  </sheetViews>
  <sheetFormatPr defaultColWidth="9" defaultRowHeight="12" customHeight="1" x14ac:dyDescent="0.3"/>
  <cols>
    <col min="1" max="1" width="3.625" style="2" customWidth="1"/>
    <col min="2" max="2" width="54.625" style="2" customWidth="1"/>
    <col min="3" max="3" width="34.625" style="2" customWidth="1"/>
    <col min="4" max="4" width="22.125" style="2" customWidth="1"/>
    <col min="5" max="5" width="23" style="2" customWidth="1"/>
    <col min="6" max="6" width="22" style="2" bestFit="1" customWidth="1"/>
    <col min="7" max="7" width="24.375" style="2" bestFit="1" customWidth="1"/>
    <col min="8" max="8" width="13.875" style="2" bestFit="1" customWidth="1"/>
    <col min="9" max="16384" width="9" style="2"/>
  </cols>
  <sheetData>
    <row r="2" spans="2:8" ht="12" customHeight="1" x14ac:dyDescent="0.3">
      <c r="B2" s="1" t="s">
        <v>54</v>
      </c>
    </row>
    <row r="3" spans="2:8" ht="12" customHeight="1" thickBot="1" x14ac:dyDescent="0.5"/>
    <row r="4" spans="2:8" ht="12" customHeight="1" x14ac:dyDescent="0.3">
      <c r="B4" s="3" t="s">
        <v>55</v>
      </c>
      <c r="C4" s="4" t="s">
        <v>168</v>
      </c>
      <c r="F4" s="167">
        <f>'Exchange rate'!$B$1</f>
        <v>1118.5</v>
      </c>
    </row>
    <row r="5" spans="2:8" ht="12" customHeight="1" x14ac:dyDescent="0.3">
      <c r="B5" s="5" t="s">
        <v>56</v>
      </c>
      <c r="C5" s="6" t="s">
        <v>173</v>
      </c>
    </row>
    <row r="6" spans="2:8" ht="12" customHeight="1" x14ac:dyDescent="0.3">
      <c r="B6" s="5" t="s">
        <v>57</v>
      </c>
      <c r="C6" s="6" t="s">
        <v>167</v>
      </c>
    </row>
    <row r="7" spans="2:8" ht="12" customHeight="1" x14ac:dyDescent="0.3">
      <c r="B7" s="5" t="s">
        <v>245</v>
      </c>
      <c r="C7" s="7">
        <v>42886</v>
      </c>
    </row>
    <row r="8" spans="2:8" ht="12" customHeight="1" x14ac:dyDescent="0.3">
      <c r="B8" s="5" t="s">
        <v>58</v>
      </c>
      <c r="C8" s="86">
        <v>46007</v>
      </c>
    </row>
    <row r="9" spans="2:8" ht="12" customHeight="1" x14ac:dyDescent="0.3">
      <c r="B9" s="5" t="s">
        <v>288</v>
      </c>
      <c r="C9" s="6" t="s">
        <v>4</v>
      </c>
    </row>
    <row r="10" spans="2:8" ht="12" customHeight="1" x14ac:dyDescent="0.3">
      <c r="B10" s="5" t="s">
        <v>59</v>
      </c>
      <c r="C10" s="145">
        <v>387295918</v>
      </c>
      <c r="D10" s="102">
        <f>C10*'Exchange rate'!$B$1</f>
        <v>433190484283</v>
      </c>
      <c r="F10" s="102">
        <f>D10-F11</f>
        <v>430121627870.5</v>
      </c>
    </row>
    <row r="11" spans="2:8" s="1" customFormat="1" ht="12" customHeight="1" thickBot="1" x14ac:dyDescent="0.35">
      <c r="B11" s="8" t="s">
        <v>169</v>
      </c>
      <c r="C11" s="146">
        <v>379550000</v>
      </c>
      <c r="D11" s="102">
        <f>C11*'Exchange rate'!$B$1</f>
        <v>424526675000</v>
      </c>
      <c r="F11" s="1">
        <v>3068856412.5</v>
      </c>
      <c r="G11" s="2"/>
      <c r="H11" s="2"/>
    </row>
    <row r="14" spans="2:8" ht="12" customHeight="1" x14ac:dyDescent="0.45">
      <c r="B14" s="1" t="s">
        <v>3</v>
      </c>
    </row>
    <row r="15" spans="2:8" ht="12" customHeight="1" thickBot="1" x14ac:dyDescent="0.5"/>
    <row r="16" spans="2:8" ht="12" customHeight="1" x14ac:dyDescent="0.3">
      <c r="B16" s="9" t="s">
        <v>60</v>
      </c>
      <c r="C16" s="10" t="s">
        <v>61</v>
      </c>
      <c r="D16" s="10" t="s">
        <v>62</v>
      </c>
      <c r="E16" s="11" t="s">
        <v>63</v>
      </c>
    </row>
    <row r="17" spans="2:6" ht="12" customHeight="1" x14ac:dyDescent="0.45">
      <c r="B17" s="72" t="str">
        <f>C5</f>
        <v>BRV Lotus Growth Partners 2015, L.P.</v>
      </c>
      <c r="C17" s="97" t="s">
        <v>6</v>
      </c>
      <c r="D17" s="97" t="s">
        <v>9</v>
      </c>
      <c r="E17" s="83">
        <f>C10-C11</f>
        <v>7745918</v>
      </c>
      <c r="F17" s="102">
        <f>E17*'Exchange rate'!$B$1</f>
        <v>8663809283</v>
      </c>
    </row>
    <row r="18" spans="2:6" ht="12" customHeight="1" x14ac:dyDescent="0.45">
      <c r="B18" s="73" t="s">
        <v>5</v>
      </c>
      <c r="C18" s="14" t="s">
        <v>7</v>
      </c>
      <c r="D18" s="14" t="s">
        <v>8</v>
      </c>
      <c r="E18" s="84">
        <v>10000000</v>
      </c>
      <c r="F18" s="102">
        <f>E18*'Exchange rate'!$B$1</f>
        <v>11185000000</v>
      </c>
    </row>
    <row r="19" spans="2:6" ht="12" customHeight="1" x14ac:dyDescent="0.45">
      <c r="B19" s="73" t="s">
        <v>244</v>
      </c>
      <c r="C19" s="14" t="s">
        <v>7</v>
      </c>
      <c r="D19" s="14" t="s">
        <v>171</v>
      </c>
      <c r="E19" s="84">
        <f>C11-E18</f>
        <v>369550000</v>
      </c>
      <c r="F19" s="102">
        <f>E19*'Exchange rate'!$B$1</f>
        <v>413341675000</v>
      </c>
    </row>
    <row r="20" spans="2:6" ht="12" customHeight="1" x14ac:dyDescent="0.45">
      <c r="B20" s="13"/>
      <c r="C20" s="14"/>
      <c r="D20" s="14"/>
      <c r="E20" s="84"/>
    </row>
    <row r="21" spans="2:6" ht="12" customHeight="1" x14ac:dyDescent="0.45">
      <c r="B21" s="13"/>
      <c r="C21" s="14"/>
      <c r="D21" s="14"/>
      <c r="E21" s="84"/>
    </row>
    <row r="22" spans="2:6" ht="12" customHeight="1" x14ac:dyDescent="0.45">
      <c r="B22" s="13"/>
      <c r="C22" s="14"/>
      <c r="D22" s="14"/>
      <c r="E22" s="84"/>
    </row>
    <row r="23" spans="2:6" ht="12" customHeight="1" x14ac:dyDescent="0.45">
      <c r="B23" s="13"/>
      <c r="C23" s="14"/>
      <c r="D23" s="14"/>
      <c r="E23" s="84"/>
    </row>
    <row r="24" spans="2:6" ht="12" customHeight="1" thickBot="1" x14ac:dyDescent="0.5">
      <c r="B24" s="81"/>
      <c r="C24" s="82"/>
      <c r="D24" s="82"/>
      <c r="E24" s="85"/>
    </row>
    <row r="25" spans="2:6" ht="12" customHeight="1" thickTop="1" thickBot="1" x14ac:dyDescent="0.5">
      <c r="B25" s="87" t="s">
        <v>172</v>
      </c>
      <c r="C25" s="88"/>
      <c r="D25" s="88"/>
      <c r="E25" s="89">
        <f>SUM(E17:E24)</f>
        <v>387295918</v>
      </c>
      <c r="F25" s="102">
        <f>E25*'Exchange rate'!$B$1</f>
        <v>433190484283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4"/>
  <sheetViews>
    <sheetView zoomScaleNormal="100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L7" sqref="L7"/>
    </sheetView>
  </sheetViews>
  <sheetFormatPr defaultColWidth="9" defaultRowHeight="12" customHeight="1" x14ac:dyDescent="0.3"/>
  <cols>
    <col min="1" max="1" width="3.625" style="2" customWidth="1"/>
    <col min="2" max="2" width="54" style="17" bestFit="1" customWidth="1"/>
    <col min="3" max="3" width="29.375" style="17" customWidth="1"/>
    <col min="4" max="4" width="34" style="17" customWidth="1"/>
    <col min="5" max="7" width="28.125" style="17" customWidth="1"/>
    <col min="8" max="8" width="33.125" style="17" customWidth="1"/>
    <col min="9" max="9" width="31.375" style="17" customWidth="1"/>
    <col min="10" max="10" width="30.875" style="17" customWidth="1"/>
    <col min="11" max="11" width="31.875" style="17" customWidth="1"/>
    <col min="12" max="52" width="28.125" style="17" customWidth="1"/>
    <col min="53" max="53" width="24.125" style="17" customWidth="1"/>
    <col min="54" max="16384" width="9" style="17"/>
  </cols>
  <sheetData>
    <row r="1" spans="1:52" ht="12" customHeight="1" thickBot="1" x14ac:dyDescent="0.5"/>
    <row r="2" spans="1:52" ht="12" customHeight="1" x14ac:dyDescent="0.3">
      <c r="B2" s="18" t="s">
        <v>55</v>
      </c>
    </row>
    <row r="3" spans="1:52" ht="12" customHeight="1" thickBot="1" x14ac:dyDescent="0.5">
      <c r="B3" s="19" t="str">
        <f>'1.General Information'!C4</f>
        <v>BRV Lotus Growth Fund 2015, L.P.</v>
      </c>
    </row>
    <row r="5" spans="1:52" ht="12" customHeight="1" x14ac:dyDescent="0.3">
      <c r="B5" s="1" t="s">
        <v>64</v>
      </c>
    </row>
    <row r="6" spans="1:52" ht="12" customHeight="1" thickBot="1" x14ac:dyDescent="0.5"/>
    <row r="7" spans="1:52" ht="12" customHeight="1" x14ac:dyDescent="0.3">
      <c r="B7" s="3" t="s">
        <v>65</v>
      </c>
      <c r="C7" s="20" t="s">
        <v>174</v>
      </c>
      <c r="D7" s="20" t="s">
        <v>175</v>
      </c>
      <c r="E7" s="20" t="s">
        <v>198</v>
      </c>
      <c r="F7" s="20" t="s">
        <v>207</v>
      </c>
      <c r="G7" s="20" t="s">
        <v>212</v>
      </c>
      <c r="H7" s="20" t="s">
        <v>219</v>
      </c>
      <c r="I7" s="20" t="s">
        <v>223</v>
      </c>
      <c r="J7" s="20" t="s">
        <v>232</v>
      </c>
      <c r="K7" s="168" t="s">
        <v>289</v>
      </c>
      <c r="L7" s="153" t="s">
        <v>291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4"/>
    </row>
    <row r="8" spans="1:52" ht="12" customHeight="1" x14ac:dyDescent="0.3">
      <c r="B8" s="77" t="s">
        <v>176</v>
      </c>
      <c r="C8" s="90" t="s">
        <v>177</v>
      </c>
      <c r="D8" s="90" t="s">
        <v>189</v>
      </c>
      <c r="E8" s="90" t="s">
        <v>199</v>
      </c>
      <c r="F8" s="78" t="s">
        <v>182</v>
      </c>
      <c r="G8" s="78" t="s">
        <v>182</v>
      </c>
      <c r="H8" s="78" t="s">
        <v>182</v>
      </c>
      <c r="I8" s="90" t="s">
        <v>224</v>
      </c>
      <c r="J8" s="90" t="s">
        <v>236</v>
      </c>
      <c r="K8" s="106" t="s">
        <v>252</v>
      </c>
      <c r="L8" s="154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9"/>
    </row>
    <row r="9" spans="1:52" ht="12" customHeight="1" x14ac:dyDescent="0.3">
      <c r="B9" s="77" t="s">
        <v>133</v>
      </c>
      <c r="C9" s="78" t="s">
        <v>187</v>
      </c>
      <c r="D9" s="78" t="s">
        <v>190</v>
      </c>
      <c r="E9" s="78" t="s">
        <v>206</v>
      </c>
      <c r="F9" s="78" t="s">
        <v>211</v>
      </c>
      <c r="G9" s="78" t="s">
        <v>213</v>
      </c>
      <c r="H9" s="78" t="s">
        <v>220</v>
      </c>
      <c r="I9" s="78" t="s">
        <v>225</v>
      </c>
      <c r="J9" s="78" t="s">
        <v>235</v>
      </c>
      <c r="K9" s="107" t="s">
        <v>290</v>
      </c>
      <c r="L9" s="154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9"/>
    </row>
    <row r="10" spans="1:52" ht="12" customHeight="1" x14ac:dyDescent="0.3">
      <c r="B10" s="77" t="s">
        <v>132</v>
      </c>
      <c r="C10" s="78" t="s">
        <v>131</v>
      </c>
      <c r="D10" s="122" t="s">
        <v>131</v>
      </c>
      <c r="E10" s="122" t="s">
        <v>131</v>
      </c>
      <c r="F10" s="122" t="s">
        <v>131</v>
      </c>
      <c r="G10" s="122" t="s">
        <v>131</v>
      </c>
      <c r="H10" s="122" t="s">
        <v>131</v>
      </c>
      <c r="I10" s="78" t="s">
        <v>131</v>
      </c>
      <c r="J10" s="78" t="s">
        <v>131</v>
      </c>
      <c r="K10" s="107" t="s">
        <v>260</v>
      </c>
      <c r="L10" s="154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9"/>
    </row>
    <row r="11" spans="1:52" ht="12" customHeight="1" x14ac:dyDescent="0.3">
      <c r="B11" s="77" t="s">
        <v>134</v>
      </c>
      <c r="C11" s="24" t="s">
        <v>185</v>
      </c>
      <c r="D11" s="123" t="s">
        <v>138</v>
      </c>
      <c r="E11" s="123" t="s">
        <v>205</v>
      </c>
      <c r="F11" s="123" t="s">
        <v>210</v>
      </c>
      <c r="G11" s="123" t="s">
        <v>214</v>
      </c>
      <c r="H11" s="123" t="s">
        <v>221</v>
      </c>
      <c r="I11" s="24" t="s">
        <v>226</v>
      </c>
      <c r="J11" s="24" t="s">
        <v>237</v>
      </c>
      <c r="K11" s="108" t="s">
        <v>259</v>
      </c>
      <c r="L11" s="155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79"/>
    </row>
    <row r="12" spans="1:52" ht="12" customHeight="1" x14ac:dyDescent="0.3">
      <c r="B12" s="5" t="s">
        <v>179</v>
      </c>
      <c r="C12" s="21" t="s">
        <v>184</v>
      </c>
      <c r="D12" s="21" t="s">
        <v>191</v>
      </c>
      <c r="E12" s="21" t="s">
        <v>201</v>
      </c>
      <c r="F12" s="21" t="s">
        <v>182</v>
      </c>
      <c r="G12" s="21" t="s">
        <v>182</v>
      </c>
      <c r="H12" s="21" t="s">
        <v>182</v>
      </c>
      <c r="I12" s="21" t="s">
        <v>227</v>
      </c>
      <c r="J12" s="21" t="s">
        <v>238</v>
      </c>
      <c r="K12" s="109" t="s">
        <v>261</v>
      </c>
      <c r="L12" s="156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6"/>
    </row>
    <row r="13" spans="1:52" ht="12" customHeight="1" x14ac:dyDescent="0.3">
      <c r="B13" s="5" t="s">
        <v>178</v>
      </c>
      <c r="C13" s="21" t="s">
        <v>183</v>
      </c>
      <c r="D13" s="21" t="s">
        <v>192</v>
      </c>
      <c r="E13" s="21" t="s">
        <v>202</v>
      </c>
      <c r="F13" s="21" t="s">
        <v>182</v>
      </c>
      <c r="G13" s="21" t="s">
        <v>182</v>
      </c>
      <c r="H13" s="21" t="s">
        <v>182</v>
      </c>
      <c r="I13" s="21" t="s">
        <v>228</v>
      </c>
      <c r="J13" s="21" t="s">
        <v>239</v>
      </c>
      <c r="K13" s="109" t="s">
        <v>251</v>
      </c>
      <c r="L13" s="156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6"/>
    </row>
    <row r="14" spans="1:52" ht="25.5" x14ac:dyDescent="0.3">
      <c r="B14" s="5" t="s">
        <v>66</v>
      </c>
      <c r="C14" s="91" t="s">
        <v>186</v>
      </c>
      <c r="D14" s="21" t="s">
        <v>193</v>
      </c>
      <c r="E14" s="92" t="s">
        <v>200</v>
      </c>
      <c r="F14" s="21" t="s">
        <v>209</v>
      </c>
      <c r="G14" s="21" t="s">
        <v>216</v>
      </c>
      <c r="H14" s="21" t="s">
        <v>222</v>
      </c>
      <c r="I14" s="21" t="s">
        <v>229</v>
      </c>
      <c r="J14" s="21" t="s">
        <v>233</v>
      </c>
      <c r="K14" s="109" t="s">
        <v>253</v>
      </c>
      <c r="L14" s="156" t="s">
        <v>284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6"/>
    </row>
    <row r="15" spans="1:52" s="26" customFormat="1" ht="12" customHeight="1" x14ac:dyDescent="0.3">
      <c r="A15" s="22"/>
      <c r="B15" s="23" t="s">
        <v>67</v>
      </c>
      <c r="C15" s="24" t="s">
        <v>180</v>
      </c>
      <c r="D15" s="24" t="s">
        <v>194</v>
      </c>
      <c r="E15" s="24" t="s">
        <v>204</v>
      </c>
      <c r="F15" s="93" t="s">
        <v>215</v>
      </c>
      <c r="G15" s="24" t="s">
        <v>217</v>
      </c>
      <c r="H15" s="93" t="s">
        <v>215</v>
      </c>
      <c r="I15" s="24" t="s">
        <v>230</v>
      </c>
      <c r="J15" s="24" t="s">
        <v>240</v>
      </c>
      <c r="K15" s="108" t="s">
        <v>254</v>
      </c>
      <c r="L15" s="155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5"/>
    </row>
    <row r="16" spans="1:52" ht="12" customHeight="1" x14ac:dyDescent="0.3">
      <c r="B16" s="5" t="s">
        <v>68</v>
      </c>
      <c r="C16" s="27" t="s">
        <v>10</v>
      </c>
      <c r="D16" s="27" t="s">
        <v>195</v>
      </c>
      <c r="E16" s="27" t="s">
        <v>195</v>
      </c>
      <c r="F16" s="27" t="s">
        <v>208</v>
      </c>
      <c r="G16" s="27" t="s">
        <v>218</v>
      </c>
      <c r="H16" s="27" t="s">
        <v>208</v>
      </c>
      <c r="I16" s="27" t="s">
        <v>195</v>
      </c>
      <c r="J16" s="27" t="s">
        <v>195</v>
      </c>
      <c r="K16" s="110" t="s">
        <v>255</v>
      </c>
      <c r="L16" s="157" t="s">
        <v>283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7"/>
    </row>
    <row r="17" spans="1:52" s="28" customFormat="1" ht="12" customHeight="1" x14ac:dyDescent="0.3">
      <c r="A17" s="2"/>
      <c r="B17" s="5" t="s">
        <v>69</v>
      </c>
      <c r="C17" s="27">
        <v>37021</v>
      </c>
      <c r="D17" s="27">
        <v>31309</v>
      </c>
      <c r="E17" s="27">
        <v>30173</v>
      </c>
      <c r="F17" s="27">
        <v>40283</v>
      </c>
      <c r="G17" s="27">
        <v>41866</v>
      </c>
      <c r="H17" s="27">
        <v>41197</v>
      </c>
      <c r="I17" s="27">
        <v>39678</v>
      </c>
      <c r="J17" s="27">
        <v>37247</v>
      </c>
      <c r="K17" s="110">
        <v>41786</v>
      </c>
      <c r="L17" s="15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7"/>
    </row>
    <row r="18" spans="1:52" ht="12" customHeight="1" x14ac:dyDescent="0.3">
      <c r="B18" s="5" t="s">
        <v>70</v>
      </c>
      <c r="C18" s="21" t="s">
        <v>181</v>
      </c>
      <c r="D18" s="21" t="s">
        <v>196</v>
      </c>
      <c r="E18" s="21" t="s">
        <v>196</v>
      </c>
      <c r="F18" s="21" t="s">
        <v>196</v>
      </c>
      <c r="G18" s="21" t="s">
        <v>196</v>
      </c>
      <c r="H18" s="21" t="s">
        <v>196</v>
      </c>
      <c r="I18" s="21" t="s">
        <v>234</v>
      </c>
      <c r="J18" s="21" t="s">
        <v>196</v>
      </c>
      <c r="K18" s="109" t="s">
        <v>256</v>
      </c>
      <c r="L18" s="156" t="s">
        <v>285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6"/>
    </row>
    <row r="19" spans="1:52" ht="12" customHeight="1" x14ac:dyDescent="0.3">
      <c r="B19" s="5" t="s">
        <v>71</v>
      </c>
      <c r="C19" s="27" t="s">
        <v>182</v>
      </c>
      <c r="D19" s="21" t="s">
        <v>182</v>
      </c>
      <c r="E19" s="21" t="s">
        <v>182</v>
      </c>
      <c r="F19" s="21" t="s">
        <v>182</v>
      </c>
      <c r="G19" s="21" t="s">
        <v>182</v>
      </c>
      <c r="H19" s="21" t="s">
        <v>182</v>
      </c>
      <c r="I19" s="27">
        <v>42544</v>
      </c>
      <c r="J19" s="21" t="s">
        <v>182</v>
      </c>
      <c r="K19" s="109" t="s">
        <v>257</v>
      </c>
      <c r="L19" s="156" t="s">
        <v>278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6"/>
    </row>
    <row r="20" spans="1:52" s="26" customFormat="1" ht="12" customHeight="1" thickBot="1" x14ac:dyDescent="0.35">
      <c r="A20" s="22"/>
      <c r="B20" s="8" t="s">
        <v>124</v>
      </c>
      <c r="C20" s="29" t="s">
        <v>188</v>
      </c>
      <c r="D20" s="29" t="s">
        <v>197</v>
      </c>
      <c r="E20" s="29" t="s">
        <v>203</v>
      </c>
      <c r="F20" s="29" t="s">
        <v>182</v>
      </c>
      <c r="G20" s="29" t="s">
        <v>182</v>
      </c>
      <c r="H20" s="29" t="s">
        <v>182</v>
      </c>
      <c r="I20" s="29" t="s">
        <v>231</v>
      </c>
      <c r="J20" s="29" t="s">
        <v>241</v>
      </c>
      <c r="K20" s="111" t="s">
        <v>258</v>
      </c>
      <c r="L20" s="158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30"/>
    </row>
    <row r="23" spans="1:52" ht="12" hidden="1" customHeight="1" x14ac:dyDescent="0.45">
      <c r="C23" s="1" t="s">
        <v>11</v>
      </c>
      <c r="D23" s="2"/>
    </row>
    <row r="24" spans="1:52" ht="12" hidden="1" customHeight="1" x14ac:dyDescent="0.45">
      <c r="C24" s="49"/>
      <c r="D24" s="49"/>
    </row>
    <row r="25" spans="1:52" ht="12" hidden="1" customHeight="1" x14ac:dyDescent="0.45">
      <c r="C25" s="49" t="s">
        <v>135</v>
      </c>
      <c r="D25" s="50"/>
    </row>
    <row r="26" spans="1:52" ht="12" hidden="1" customHeight="1" thickBot="1" x14ac:dyDescent="0.5">
      <c r="C26" s="2"/>
      <c r="D26" s="2"/>
    </row>
    <row r="27" spans="1:52" ht="12" hidden="1" customHeight="1" x14ac:dyDescent="0.45">
      <c r="C27" s="51" t="s">
        <v>140</v>
      </c>
      <c r="D27" s="2">
        <v>101</v>
      </c>
    </row>
    <row r="28" spans="1:52" ht="12" hidden="1" customHeight="1" x14ac:dyDescent="0.45">
      <c r="C28" s="52" t="s">
        <v>141</v>
      </c>
      <c r="D28" s="2">
        <v>102</v>
      </c>
    </row>
    <row r="29" spans="1:52" ht="12" hidden="1" customHeight="1" x14ac:dyDescent="0.45">
      <c r="C29" s="52" t="s">
        <v>142</v>
      </c>
      <c r="D29" s="2">
        <v>103</v>
      </c>
    </row>
    <row r="30" spans="1:52" ht="12" hidden="1" customHeight="1" x14ac:dyDescent="0.45">
      <c r="C30" s="52" t="s">
        <v>143</v>
      </c>
      <c r="D30" s="2">
        <v>104</v>
      </c>
    </row>
    <row r="31" spans="1:52" ht="12" hidden="1" customHeight="1" x14ac:dyDescent="0.45">
      <c r="C31" s="52" t="s">
        <v>144</v>
      </c>
      <c r="D31" s="2">
        <v>105</v>
      </c>
    </row>
    <row r="32" spans="1:52" ht="12" hidden="1" customHeight="1" x14ac:dyDescent="0.45">
      <c r="C32" s="52" t="s">
        <v>145</v>
      </c>
      <c r="D32" s="2">
        <v>106</v>
      </c>
    </row>
    <row r="33" spans="3:4" ht="12" hidden="1" customHeight="1" x14ac:dyDescent="0.45">
      <c r="C33" s="52" t="s">
        <v>146</v>
      </c>
      <c r="D33" s="2">
        <v>107</v>
      </c>
    </row>
    <row r="34" spans="3:4" ht="12" hidden="1" customHeight="1" x14ac:dyDescent="0.45">
      <c r="C34" s="52" t="s">
        <v>147</v>
      </c>
      <c r="D34" s="2">
        <v>201</v>
      </c>
    </row>
    <row r="35" spans="3:4" ht="12" hidden="1" customHeight="1" x14ac:dyDescent="0.45">
      <c r="C35" s="52" t="s">
        <v>148</v>
      </c>
      <c r="D35" s="2">
        <v>202</v>
      </c>
    </row>
    <row r="36" spans="3:4" ht="12" hidden="1" customHeight="1" x14ac:dyDescent="0.45">
      <c r="C36" s="52" t="s">
        <v>149</v>
      </c>
      <c r="D36" s="2">
        <v>203</v>
      </c>
    </row>
    <row r="37" spans="3:4" ht="12" hidden="1" customHeight="1" x14ac:dyDescent="0.45">
      <c r="C37" s="52" t="s">
        <v>139</v>
      </c>
      <c r="D37" s="2">
        <v>301</v>
      </c>
    </row>
    <row r="38" spans="3:4" ht="12" hidden="1" customHeight="1" x14ac:dyDescent="0.45">
      <c r="C38" s="52" t="s">
        <v>150</v>
      </c>
      <c r="D38" s="2">
        <v>401</v>
      </c>
    </row>
    <row r="39" spans="3:4" ht="12" hidden="1" customHeight="1" x14ac:dyDescent="0.45">
      <c r="C39" s="52" t="s">
        <v>151</v>
      </c>
      <c r="D39" s="2">
        <v>402</v>
      </c>
    </row>
    <row r="40" spans="3:4" ht="12" hidden="1" customHeight="1" x14ac:dyDescent="0.45">
      <c r="C40" s="52" t="s">
        <v>152</v>
      </c>
      <c r="D40" s="2">
        <v>403</v>
      </c>
    </row>
    <row r="41" spans="3:4" ht="12" hidden="1" customHeight="1" x14ac:dyDescent="0.45">
      <c r="C41" s="52" t="s">
        <v>153</v>
      </c>
      <c r="D41" s="2">
        <v>501</v>
      </c>
    </row>
    <row r="42" spans="3:4" ht="12" hidden="1" customHeight="1" x14ac:dyDescent="0.45">
      <c r="C42" s="52" t="s">
        <v>154</v>
      </c>
      <c r="D42" s="2">
        <v>502</v>
      </c>
    </row>
    <row r="43" spans="3:4" ht="12" hidden="1" customHeight="1" x14ac:dyDescent="0.45">
      <c r="C43" s="52" t="s">
        <v>155</v>
      </c>
      <c r="D43" s="17">
        <v>503</v>
      </c>
    </row>
    <row r="44" spans="3:4" ht="12" hidden="1" customHeight="1" x14ac:dyDescent="0.45">
      <c r="C44" s="52" t="s">
        <v>156</v>
      </c>
      <c r="D44" s="17">
        <v>601</v>
      </c>
    </row>
    <row r="45" spans="3:4" ht="12" hidden="1" customHeight="1" x14ac:dyDescent="0.45">
      <c r="C45" s="52" t="s">
        <v>157</v>
      </c>
      <c r="D45" s="17">
        <v>602</v>
      </c>
    </row>
    <row r="46" spans="3:4" ht="12" hidden="1" customHeight="1" x14ac:dyDescent="0.45">
      <c r="C46" s="52" t="s">
        <v>158</v>
      </c>
      <c r="D46" s="17">
        <v>701</v>
      </c>
    </row>
    <row r="47" spans="3:4" ht="12" hidden="1" customHeight="1" x14ac:dyDescent="0.45">
      <c r="C47" s="52" t="s">
        <v>159</v>
      </c>
      <c r="D47" s="17">
        <v>702</v>
      </c>
    </row>
    <row r="48" spans="3:4" ht="12" hidden="1" customHeight="1" x14ac:dyDescent="0.45">
      <c r="C48" s="52" t="s">
        <v>160</v>
      </c>
      <c r="D48" s="17">
        <v>703</v>
      </c>
    </row>
    <row r="49" spans="3:4" ht="12" hidden="1" customHeight="1" x14ac:dyDescent="0.45">
      <c r="C49" s="52" t="s">
        <v>161</v>
      </c>
      <c r="D49" s="17">
        <v>801</v>
      </c>
    </row>
    <row r="50" spans="3:4" ht="12" hidden="1" customHeight="1" x14ac:dyDescent="0.45">
      <c r="C50" s="52" t="s">
        <v>162</v>
      </c>
      <c r="D50" s="17">
        <v>802</v>
      </c>
    </row>
    <row r="51" spans="3:4" ht="12" hidden="1" customHeight="1" x14ac:dyDescent="0.45">
      <c r="C51" s="52" t="s">
        <v>163</v>
      </c>
      <c r="D51" s="17">
        <v>803</v>
      </c>
    </row>
    <row r="52" spans="3:4" ht="12" hidden="1" customHeight="1" x14ac:dyDescent="0.45">
      <c r="C52" s="52" t="s">
        <v>164</v>
      </c>
      <c r="D52" s="17">
        <v>804</v>
      </c>
    </row>
    <row r="53" spans="3:4" ht="12" hidden="1" customHeight="1" x14ac:dyDescent="0.45">
      <c r="C53" s="52" t="s">
        <v>165</v>
      </c>
      <c r="D53" s="17">
        <v>805</v>
      </c>
    </row>
    <row r="54" spans="3:4" ht="12" hidden="1" customHeight="1" thickBot="1" x14ac:dyDescent="0.5">
      <c r="C54" s="53" t="s">
        <v>166</v>
      </c>
      <c r="D54" s="17">
        <v>806</v>
      </c>
    </row>
  </sheetData>
  <phoneticPr fontId="1" type="noConversion"/>
  <dataValidations count="1">
    <dataValidation type="list" allowBlank="1" showInputMessage="1" showErrorMessage="1" sqref="C11:AZ11">
      <formula1>$C$27:$C$54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55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5" sqref="A25:XFD25"/>
    </sheetView>
  </sheetViews>
  <sheetFormatPr defaultColWidth="9" defaultRowHeight="12.75" x14ac:dyDescent="0.3"/>
  <cols>
    <col min="1" max="1" width="3.625" style="2" customWidth="1"/>
    <col min="2" max="2" width="30.625" style="61" customWidth="1"/>
    <col min="3" max="3" width="15" style="62" bestFit="1" customWidth="1"/>
    <col min="4" max="4" width="18.125" style="63" customWidth="1"/>
    <col min="5" max="5" width="20.375" style="62" customWidth="1"/>
    <col min="6" max="6" width="19.375" style="62" customWidth="1"/>
    <col min="7" max="7" width="18.375" style="64" customWidth="1"/>
    <col min="8" max="8" width="16.625" style="63" bestFit="1" customWidth="1"/>
    <col min="9" max="10" width="18.375" style="62" bestFit="1" customWidth="1"/>
    <col min="11" max="11" width="17.375" style="62" customWidth="1"/>
    <col min="12" max="12" width="19.875" style="65" customWidth="1"/>
    <col min="13" max="13" width="22.125" style="62" bestFit="1" customWidth="1"/>
    <col min="14" max="14" width="22.125" style="62" customWidth="1"/>
    <col min="15" max="15" width="19.625" style="66" bestFit="1" customWidth="1"/>
    <col min="16" max="16" width="22.375" style="66" bestFit="1" customWidth="1"/>
    <col min="17" max="17" width="5.375" style="61" customWidth="1"/>
    <col min="18" max="18" width="24" style="61" hidden="1" customWidth="1"/>
    <col min="19" max="19" width="14.375" style="61" hidden="1" customWidth="1"/>
    <col min="20" max="20" width="3.375" style="61" hidden="1" customWidth="1"/>
    <col min="21" max="21" width="10.375" style="61" hidden="1" customWidth="1"/>
    <col min="22" max="22" width="3.625" style="61" hidden="1" customWidth="1"/>
    <col min="23" max="23" width="15.625" style="61" hidden="1" customWidth="1"/>
    <col min="24" max="24" width="3.625" style="61" hidden="1" customWidth="1"/>
    <col min="25" max="25" width="17.375" style="61" hidden="1" customWidth="1"/>
    <col min="26" max="26" width="8.375" style="61" hidden="1" customWidth="1"/>
    <col min="27" max="27" width="3.375" style="61" hidden="1" customWidth="1"/>
    <col min="28" max="28" width="16.375" style="61" hidden="1" customWidth="1"/>
    <col min="29" max="29" width="5.375" style="61" hidden="1" customWidth="1"/>
    <col min="30" max="30" width="3.875" style="61" hidden="1" customWidth="1"/>
    <col min="31" max="31" width="27.875" style="61" hidden="1" customWidth="1"/>
    <col min="32" max="32" width="15.125" style="61" hidden="1" customWidth="1"/>
    <col min="33" max="16384" width="9" style="61"/>
  </cols>
  <sheetData>
    <row r="1" spans="2:32" s="2" customFormat="1" ht="12" customHeight="1" thickBot="1" x14ac:dyDescent="0.5">
      <c r="R1" s="22"/>
      <c r="U1" s="22"/>
      <c r="W1" s="22"/>
      <c r="X1" s="22"/>
    </row>
    <row r="2" spans="2:32" s="2" customFormat="1" ht="12" customHeight="1" x14ac:dyDescent="0.3">
      <c r="B2" s="18" t="s">
        <v>55</v>
      </c>
      <c r="J2" s="167"/>
      <c r="R2" s="22"/>
      <c r="U2" s="22"/>
      <c r="W2" s="22"/>
      <c r="X2" s="22"/>
    </row>
    <row r="3" spans="2:32" s="2" customFormat="1" ht="12" customHeight="1" thickBot="1" x14ac:dyDescent="0.5">
      <c r="B3" s="19" t="str">
        <f>'1.General Information'!C4</f>
        <v>BRV Lotus Growth Fund 2015, L.P.</v>
      </c>
      <c r="R3" s="22"/>
      <c r="U3" s="22"/>
      <c r="W3" s="22"/>
      <c r="X3" s="22"/>
    </row>
    <row r="4" spans="2:32" s="2" customFormat="1" ht="12" customHeight="1" x14ac:dyDescent="0.45">
      <c r="R4" s="22"/>
      <c r="U4" s="22"/>
      <c r="W4" s="22"/>
      <c r="X4" s="22"/>
    </row>
    <row r="5" spans="2:32" s="2" customFormat="1" ht="12" customHeight="1" thickBot="1" x14ac:dyDescent="0.35">
      <c r="B5" s="1" t="s">
        <v>72</v>
      </c>
    </row>
    <row r="6" spans="2:32" s="2" customFormat="1" ht="12" customHeight="1" thickBot="1" x14ac:dyDescent="0.35">
      <c r="H6" s="169" t="s">
        <v>73</v>
      </c>
      <c r="I6" s="170"/>
      <c r="J6" s="170"/>
      <c r="K6" s="170"/>
      <c r="L6" s="171"/>
      <c r="M6" s="170" t="s">
        <v>74</v>
      </c>
      <c r="N6" s="170"/>
      <c r="O6" s="170"/>
      <c r="P6" s="172"/>
    </row>
    <row r="7" spans="2:32" s="35" customFormat="1" ht="61.5" customHeight="1" x14ac:dyDescent="0.3">
      <c r="B7" s="31" t="s">
        <v>75</v>
      </c>
      <c r="C7" s="32" t="s">
        <v>76</v>
      </c>
      <c r="D7" s="32" t="s">
        <v>77</v>
      </c>
      <c r="E7" s="32" t="s">
        <v>78</v>
      </c>
      <c r="F7" s="32" t="s">
        <v>79</v>
      </c>
      <c r="G7" s="32" t="s">
        <v>80</v>
      </c>
      <c r="H7" s="33" t="s">
        <v>81</v>
      </c>
      <c r="I7" s="33" t="s">
        <v>82</v>
      </c>
      <c r="J7" s="33" t="s">
        <v>83</v>
      </c>
      <c r="K7" s="33" t="s">
        <v>84</v>
      </c>
      <c r="L7" s="33" t="s">
        <v>84</v>
      </c>
      <c r="M7" s="33" t="s">
        <v>85</v>
      </c>
      <c r="N7" s="33" t="s">
        <v>82</v>
      </c>
      <c r="O7" s="33" t="s">
        <v>86</v>
      </c>
      <c r="P7" s="34" t="s">
        <v>87</v>
      </c>
    </row>
    <row r="8" spans="2:32" s="2" customFormat="1" ht="12" customHeight="1" x14ac:dyDescent="0.3">
      <c r="B8" s="36" t="str">
        <f>'2.Investment - Overview'!J7</f>
        <v>Suntel Co., Ltd.</v>
      </c>
      <c r="C8" s="37" t="s">
        <v>46</v>
      </c>
      <c r="D8" s="38">
        <v>42361</v>
      </c>
      <c r="E8" s="37" t="s">
        <v>49</v>
      </c>
      <c r="F8" s="112" t="s">
        <v>49</v>
      </c>
      <c r="G8" s="113">
        <v>2846456</v>
      </c>
      <c r="H8" s="114">
        <v>42361</v>
      </c>
      <c r="I8" s="112" t="s">
        <v>51</v>
      </c>
      <c r="J8" s="112" t="s">
        <v>249</v>
      </c>
      <c r="K8" s="115">
        <v>17019840</v>
      </c>
      <c r="L8" s="103">
        <f>K8*'Exchange rate'!$B$1</f>
        <v>19036691040</v>
      </c>
      <c r="M8" s="37"/>
      <c r="N8" s="37"/>
      <c r="O8" s="39"/>
      <c r="P8" s="40"/>
      <c r="R8" s="1" t="s">
        <v>11</v>
      </c>
    </row>
    <row r="9" spans="2:32" s="2" customFormat="1" ht="12" customHeight="1" x14ac:dyDescent="0.3">
      <c r="B9" s="41" t="str">
        <f>'2.Investment - Overview'!I7</f>
        <v>ST Pharm Co., Ltd.</v>
      </c>
      <c r="C9" s="43" t="s">
        <v>46</v>
      </c>
      <c r="D9" s="44">
        <v>42368</v>
      </c>
      <c r="E9" s="42" t="s">
        <v>49</v>
      </c>
      <c r="F9" s="116" t="s">
        <v>49</v>
      </c>
      <c r="G9" s="117">
        <v>960000</v>
      </c>
      <c r="H9" s="118">
        <v>42368</v>
      </c>
      <c r="I9" s="116" t="s">
        <v>51</v>
      </c>
      <c r="J9" s="116" t="s">
        <v>249</v>
      </c>
      <c r="K9" s="119">
        <v>12097697</v>
      </c>
      <c r="L9" s="105">
        <f>K9*'Exchange rate'!$B$1</f>
        <v>13531274094.5</v>
      </c>
      <c r="M9" s="42"/>
      <c r="N9" s="42"/>
      <c r="O9" s="47"/>
      <c r="P9" s="48"/>
      <c r="R9" s="49"/>
      <c r="S9" s="49"/>
      <c r="T9" s="49"/>
    </row>
    <row r="10" spans="2:32" s="2" customFormat="1" ht="12" customHeight="1" x14ac:dyDescent="0.3">
      <c r="B10" s="41" t="str">
        <f>'2.Investment - Overview'!G7</f>
        <v>Guolele Inc.</v>
      </c>
      <c r="C10" s="43" t="s">
        <v>46</v>
      </c>
      <c r="D10" s="44">
        <v>42432</v>
      </c>
      <c r="E10" s="42" t="s">
        <v>47</v>
      </c>
      <c r="F10" s="116" t="s">
        <v>47</v>
      </c>
      <c r="G10" s="117">
        <v>1500000</v>
      </c>
      <c r="H10" s="118">
        <v>42432</v>
      </c>
      <c r="I10" s="116" t="s">
        <v>52</v>
      </c>
      <c r="J10" s="116" t="s">
        <v>53</v>
      </c>
      <c r="K10" s="119">
        <v>5000000</v>
      </c>
      <c r="L10" s="105">
        <f>K10*'Exchange rate'!$B$1</f>
        <v>5592500000</v>
      </c>
      <c r="M10" s="42"/>
      <c r="N10" s="42"/>
      <c r="O10" s="47"/>
      <c r="P10" s="48"/>
      <c r="R10" s="49" t="s">
        <v>88</v>
      </c>
      <c r="S10" s="50"/>
      <c r="T10" s="49"/>
      <c r="U10" s="49" t="s">
        <v>89</v>
      </c>
      <c r="V10" s="50"/>
      <c r="W10" s="50"/>
      <c r="X10" s="50"/>
      <c r="Y10" s="49" t="s">
        <v>90</v>
      </c>
      <c r="Z10" s="49"/>
      <c r="AA10" s="50"/>
      <c r="AB10" s="49" t="s">
        <v>91</v>
      </c>
      <c r="AC10" s="50"/>
      <c r="AD10" s="50"/>
      <c r="AE10" s="49" t="s">
        <v>92</v>
      </c>
    </row>
    <row r="11" spans="2:32" s="2" customFormat="1" ht="12" customHeight="1" x14ac:dyDescent="0.3">
      <c r="B11" s="41" t="str">
        <f>'2.Investment - Overview'!G7</f>
        <v>Guolele Inc.</v>
      </c>
      <c r="C11" s="43" t="s">
        <v>46</v>
      </c>
      <c r="D11" s="44">
        <v>42473</v>
      </c>
      <c r="E11" s="42" t="s">
        <v>47</v>
      </c>
      <c r="F11" s="116" t="s">
        <v>47</v>
      </c>
      <c r="G11" s="117">
        <v>1500000</v>
      </c>
      <c r="H11" s="118">
        <v>42473</v>
      </c>
      <c r="I11" s="116" t="s">
        <v>52</v>
      </c>
      <c r="J11" s="116" t="s">
        <v>53</v>
      </c>
      <c r="K11" s="119">
        <v>5000000</v>
      </c>
      <c r="L11" s="105">
        <f>K11*'Exchange rate'!$B$1</f>
        <v>5592500000</v>
      </c>
      <c r="M11" s="42"/>
      <c r="N11" s="42"/>
      <c r="O11" s="47"/>
      <c r="P11" s="48"/>
      <c r="R11" s="49"/>
      <c r="S11" s="50"/>
      <c r="T11" s="49"/>
      <c r="U11" s="49"/>
      <c r="V11" s="50"/>
      <c r="W11" s="50"/>
      <c r="X11" s="50"/>
      <c r="Y11" s="49"/>
      <c r="Z11" s="49"/>
      <c r="AA11" s="50"/>
      <c r="AB11" s="49"/>
      <c r="AC11" s="50"/>
      <c r="AD11" s="50"/>
      <c r="AE11" s="49"/>
    </row>
    <row r="12" spans="2:32" s="2" customFormat="1" ht="12" customHeight="1" x14ac:dyDescent="0.3">
      <c r="B12" s="41" t="str">
        <f>'2.Investment - Overview'!E7</f>
        <v>Daor E&amp;C Co., Ltd.</v>
      </c>
      <c r="C12" s="43" t="s">
        <v>46</v>
      </c>
      <c r="D12" s="44">
        <v>42493</v>
      </c>
      <c r="E12" s="42" t="s">
        <v>49</v>
      </c>
      <c r="F12" s="116" t="s">
        <v>49</v>
      </c>
      <c r="G12" s="117">
        <v>630000</v>
      </c>
      <c r="H12" s="118">
        <v>42493</v>
      </c>
      <c r="I12" s="116" t="s">
        <v>51</v>
      </c>
      <c r="J12" s="116" t="s">
        <v>249</v>
      </c>
      <c r="K12" s="119">
        <v>10531616</v>
      </c>
      <c r="L12" s="105">
        <f>K12*'Exchange rate'!$B$1</f>
        <v>11779612496</v>
      </c>
      <c r="M12" s="42"/>
      <c r="N12" s="42"/>
      <c r="O12" s="47"/>
      <c r="P12" s="48"/>
      <c r="R12" s="49"/>
      <c r="S12" s="50"/>
      <c r="T12" s="49"/>
      <c r="U12" s="49"/>
      <c r="V12" s="50"/>
      <c r="W12" s="50"/>
      <c r="X12" s="50"/>
      <c r="Y12" s="49"/>
      <c r="Z12" s="49"/>
      <c r="AA12" s="50"/>
      <c r="AB12" s="49"/>
      <c r="AC12" s="50"/>
      <c r="AD12" s="50"/>
      <c r="AE12" s="49"/>
    </row>
    <row r="13" spans="2:32" s="2" customFormat="1" ht="12" customHeight="1" thickBot="1" x14ac:dyDescent="0.35">
      <c r="B13" s="41" t="str">
        <f>'2.Investment - Overview'!E7</f>
        <v>Daor E&amp;C Co., Ltd.</v>
      </c>
      <c r="C13" s="43" t="s">
        <v>46</v>
      </c>
      <c r="D13" s="44">
        <v>42569</v>
      </c>
      <c r="E13" s="42" t="s">
        <v>49</v>
      </c>
      <c r="F13" s="116" t="s">
        <v>49</v>
      </c>
      <c r="G13" s="117">
        <v>840000</v>
      </c>
      <c r="H13" s="118">
        <v>42569</v>
      </c>
      <c r="I13" s="116" t="s">
        <v>52</v>
      </c>
      <c r="J13" s="116" t="s">
        <v>53</v>
      </c>
      <c r="K13" s="119">
        <v>6869593</v>
      </c>
      <c r="L13" s="105">
        <f>K13*'Exchange rate'!$B$1</f>
        <v>7683639770.5</v>
      </c>
      <c r="M13" s="42"/>
      <c r="N13" s="42"/>
      <c r="O13" s="47"/>
      <c r="P13" s="48"/>
      <c r="T13" s="49"/>
      <c r="Y13" s="49"/>
      <c r="Z13" s="49"/>
    </row>
    <row r="14" spans="2:32" s="2" customFormat="1" ht="12" customHeight="1" x14ac:dyDescent="0.3">
      <c r="B14" s="41" t="str">
        <f>'2.Investment - Overview'!F7</f>
        <v>Geniee, Inc.</v>
      </c>
      <c r="C14" s="43" t="s">
        <v>46</v>
      </c>
      <c r="D14" s="44">
        <v>42580</v>
      </c>
      <c r="E14" s="42" t="s">
        <v>47</v>
      </c>
      <c r="F14" s="116" t="s">
        <v>47</v>
      </c>
      <c r="G14" s="117">
        <v>402000</v>
      </c>
      <c r="H14" s="118">
        <v>42580</v>
      </c>
      <c r="I14" s="116" t="s">
        <v>51</v>
      </c>
      <c r="J14" s="116" t="s">
        <v>249</v>
      </c>
      <c r="K14" s="119">
        <v>4391944</v>
      </c>
      <c r="L14" s="105">
        <f>K14*'Exchange rate'!$B$1</f>
        <v>4912389364</v>
      </c>
      <c r="M14" s="42"/>
      <c r="N14" s="42"/>
      <c r="O14" s="47"/>
      <c r="P14" s="48"/>
      <c r="R14" s="51" t="s">
        <v>15</v>
      </c>
      <c r="S14" s="2" t="s">
        <v>93</v>
      </c>
      <c r="U14" s="51" t="s">
        <v>13</v>
      </c>
      <c r="V14" s="2" t="s">
        <v>94</v>
      </c>
      <c r="X14" s="22"/>
      <c r="Y14" s="51" t="s">
        <v>12</v>
      </c>
      <c r="Z14" s="2" t="s">
        <v>95</v>
      </c>
      <c r="AB14" s="51" t="s">
        <v>14</v>
      </c>
      <c r="AC14" s="22" t="s">
        <v>96</v>
      </c>
      <c r="AD14" s="22"/>
      <c r="AE14" s="51" t="s">
        <v>16</v>
      </c>
      <c r="AF14" s="22" t="s">
        <v>97</v>
      </c>
    </row>
    <row r="15" spans="2:32" s="2" customFormat="1" ht="12" customHeight="1" x14ac:dyDescent="0.3">
      <c r="B15" s="41" t="str">
        <f>'2.Investment - Overview'!H7</f>
        <v>Plus One Marketing Ltd. (Freetel)</v>
      </c>
      <c r="C15" s="43" t="s">
        <v>46</v>
      </c>
      <c r="D15" s="44">
        <v>42580</v>
      </c>
      <c r="E15" s="42" t="s">
        <v>47</v>
      </c>
      <c r="F15" s="116" t="s">
        <v>47</v>
      </c>
      <c r="G15" s="117">
        <v>20000</v>
      </c>
      <c r="H15" s="118">
        <v>42580</v>
      </c>
      <c r="I15" s="116" t="s">
        <v>51</v>
      </c>
      <c r="J15" s="116" t="s">
        <v>53</v>
      </c>
      <c r="K15" s="119">
        <v>9562056</v>
      </c>
      <c r="L15" s="105">
        <f>K15*'Exchange rate'!$B$1</f>
        <v>10695159636</v>
      </c>
      <c r="M15" s="42"/>
      <c r="N15" s="42"/>
      <c r="O15" s="47"/>
      <c r="P15" s="48"/>
      <c r="R15" s="94"/>
      <c r="U15" s="95"/>
      <c r="X15" s="22"/>
      <c r="Y15" s="52" t="s">
        <v>17</v>
      </c>
      <c r="Z15" s="2" t="s">
        <v>100</v>
      </c>
      <c r="AB15" s="52" t="s">
        <v>250</v>
      </c>
      <c r="AC15" s="22" t="s">
        <v>101</v>
      </c>
      <c r="AD15" s="22"/>
      <c r="AE15" s="94"/>
      <c r="AF15" s="22"/>
    </row>
    <row r="16" spans="2:32" s="2" customFormat="1" ht="12" customHeight="1" thickBot="1" x14ac:dyDescent="0.35">
      <c r="B16" s="41" t="str">
        <f>'2.Investment - Overview'!D7</f>
        <v>Daesung Celtic Enersys Co., Ltd.</v>
      </c>
      <c r="C16" s="43" t="s">
        <v>46</v>
      </c>
      <c r="D16" s="44">
        <v>42601</v>
      </c>
      <c r="E16" s="42" t="s">
        <v>49</v>
      </c>
      <c r="F16" s="116" t="s">
        <v>49</v>
      </c>
      <c r="G16" s="117">
        <v>3296552</v>
      </c>
      <c r="H16" s="118">
        <v>42601</v>
      </c>
      <c r="I16" s="116" t="s">
        <v>51</v>
      </c>
      <c r="J16" s="116" t="s">
        <v>249</v>
      </c>
      <c r="K16" s="119">
        <v>11635940</v>
      </c>
      <c r="L16" s="105">
        <f>K16*'Exchange rate'!$B$1</f>
        <v>13014798890</v>
      </c>
      <c r="M16" s="42"/>
      <c r="N16" s="42"/>
      <c r="O16" s="47"/>
      <c r="P16" s="48"/>
      <c r="R16" s="52" t="s">
        <v>18</v>
      </c>
      <c r="S16" s="2" t="s">
        <v>98</v>
      </c>
      <c r="U16" s="53" t="s">
        <v>48</v>
      </c>
      <c r="V16" s="2" t="s">
        <v>99</v>
      </c>
      <c r="X16" s="22"/>
      <c r="Y16" s="52" t="s">
        <v>0</v>
      </c>
      <c r="Z16" s="2" t="s">
        <v>0</v>
      </c>
      <c r="AB16" s="53" t="s">
        <v>171</v>
      </c>
      <c r="AC16" s="80" t="s">
        <v>243</v>
      </c>
      <c r="AD16" s="22"/>
      <c r="AE16" s="52" t="s">
        <v>2</v>
      </c>
      <c r="AF16" s="22" t="s">
        <v>2</v>
      </c>
    </row>
    <row r="17" spans="2:32" s="2" customFormat="1" ht="12" customHeight="1" x14ac:dyDescent="0.3">
      <c r="B17" s="41" t="str">
        <f>'2.Investment - Overview'!E7</f>
        <v>Daor E&amp;C Co., Ltd.</v>
      </c>
      <c r="C17" s="43" t="s">
        <v>46</v>
      </c>
      <c r="D17" s="44">
        <v>42639</v>
      </c>
      <c r="E17" s="42" t="s">
        <v>49</v>
      </c>
      <c r="F17" s="116" t="s">
        <v>49</v>
      </c>
      <c r="G17" s="117">
        <v>532500</v>
      </c>
      <c r="H17" s="118">
        <v>42639</v>
      </c>
      <c r="I17" s="116" t="s">
        <v>52</v>
      </c>
      <c r="J17" s="116" t="s">
        <v>249</v>
      </c>
      <c r="K17" s="119">
        <v>4719442</v>
      </c>
      <c r="L17" s="105">
        <f>K17*'Exchange rate'!$B$1</f>
        <v>5278695877</v>
      </c>
      <c r="M17" s="42"/>
      <c r="N17" s="42"/>
      <c r="O17" s="47"/>
      <c r="P17" s="48"/>
      <c r="R17" s="52" t="s">
        <v>19</v>
      </c>
      <c r="S17" s="2" t="s">
        <v>102</v>
      </c>
      <c r="U17" s="22"/>
      <c r="W17" s="22"/>
      <c r="X17" s="22"/>
      <c r="Y17" s="52" t="s">
        <v>1</v>
      </c>
      <c r="Z17" s="2" t="s">
        <v>1</v>
      </c>
      <c r="AD17" s="22"/>
      <c r="AE17" s="52" t="s">
        <v>32</v>
      </c>
      <c r="AF17" s="22" t="s">
        <v>103</v>
      </c>
    </row>
    <row r="18" spans="2:32" s="2" customFormat="1" ht="12" customHeight="1" x14ac:dyDescent="0.3">
      <c r="B18" s="41" t="str">
        <f>'2.Investment - Overview'!J7</f>
        <v>Suntel Co., Ltd.</v>
      </c>
      <c r="C18" s="43" t="s">
        <v>46</v>
      </c>
      <c r="D18" s="44">
        <v>42825</v>
      </c>
      <c r="E18" s="42" t="s">
        <v>49</v>
      </c>
      <c r="F18" s="116" t="s">
        <v>49</v>
      </c>
      <c r="G18" s="120" t="s">
        <v>182</v>
      </c>
      <c r="H18" s="118">
        <v>42825</v>
      </c>
      <c r="I18" s="116" t="s">
        <v>170</v>
      </c>
      <c r="J18" s="116" t="s">
        <v>170</v>
      </c>
      <c r="K18" s="119">
        <v>2000000</v>
      </c>
      <c r="L18" s="105">
        <f>K18*'Exchange rate'!$B$1</f>
        <v>2237000000</v>
      </c>
      <c r="M18" s="42"/>
      <c r="N18" s="42"/>
      <c r="O18" s="47"/>
      <c r="P18" s="48"/>
      <c r="R18" s="52" t="s">
        <v>20</v>
      </c>
      <c r="S18" s="2" t="s">
        <v>104</v>
      </c>
      <c r="U18" s="22"/>
      <c r="W18" s="22"/>
      <c r="X18" s="22"/>
      <c r="Y18" s="52" t="s">
        <v>242</v>
      </c>
      <c r="Z18" s="2" t="s">
        <v>107</v>
      </c>
      <c r="AD18" s="22"/>
      <c r="AE18" s="52" t="s">
        <v>33</v>
      </c>
      <c r="AF18" s="22" t="s">
        <v>105</v>
      </c>
    </row>
    <row r="19" spans="2:32" s="2" customFormat="1" ht="12" customHeight="1" thickBot="1" x14ac:dyDescent="0.35">
      <c r="B19" s="41" t="str">
        <f>'2.Investment - Overview'!C7</f>
        <v>CTK Cosmetics Co., Ltd.</v>
      </c>
      <c r="C19" s="43" t="s">
        <v>46</v>
      </c>
      <c r="D19" s="44">
        <v>42867</v>
      </c>
      <c r="E19" s="42" t="s">
        <v>49</v>
      </c>
      <c r="F19" s="116" t="s">
        <v>49</v>
      </c>
      <c r="G19" s="121">
        <v>50415</v>
      </c>
      <c r="H19" s="118">
        <v>42867</v>
      </c>
      <c r="I19" s="116" t="s">
        <v>51</v>
      </c>
      <c r="J19" s="116" t="s">
        <v>249</v>
      </c>
      <c r="K19" s="119">
        <v>12037215</v>
      </c>
      <c r="L19" s="105">
        <f>K19*'Exchange rate'!$B$1</f>
        <v>13463624977.5</v>
      </c>
      <c r="M19" s="42"/>
      <c r="N19" s="42"/>
      <c r="O19" s="47"/>
      <c r="P19" s="48"/>
      <c r="R19" s="52" t="s">
        <v>21</v>
      </c>
      <c r="S19" s="2" t="s">
        <v>106</v>
      </c>
      <c r="U19" s="22"/>
      <c r="W19" s="22"/>
      <c r="X19" s="22"/>
      <c r="Y19" s="53" t="s">
        <v>171</v>
      </c>
      <c r="Z19" s="96" t="s">
        <v>243</v>
      </c>
      <c r="AD19" s="22"/>
      <c r="AE19" s="52" t="s">
        <v>34</v>
      </c>
      <c r="AF19" s="22" t="s">
        <v>108</v>
      </c>
    </row>
    <row r="20" spans="2:32" s="2" customFormat="1" ht="12" customHeight="1" x14ac:dyDescent="0.3">
      <c r="B20" s="41" t="str">
        <f>'2.Investment - Overview'!J7</f>
        <v>Suntel Co., Ltd.</v>
      </c>
      <c r="C20" s="43" t="s">
        <v>46</v>
      </c>
      <c r="D20" s="44">
        <v>42916</v>
      </c>
      <c r="E20" s="42" t="s">
        <v>49</v>
      </c>
      <c r="F20" s="116" t="s">
        <v>49</v>
      </c>
      <c r="G20" s="120" t="s">
        <v>182</v>
      </c>
      <c r="H20" s="118">
        <v>42916</v>
      </c>
      <c r="I20" s="116" t="s">
        <v>170</v>
      </c>
      <c r="J20" s="116" t="s">
        <v>170</v>
      </c>
      <c r="K20" s="119">
        <v>1500000</v>
      </c>
      <c r="L20" s="105">
        <f>K20*'Exchange rate'!$B$1</f>
        <v>1677750000</v>
      </c>
      <c r="M20" s="42"/>
      <c r="N20" s="42"/>
      <c r="O20" s="47"/>
      <c r="P20" s="48"/>
      <c r="R20" s="52" t="s">
        <v>22</v>
      </c>
      <c r="S20" s="2" t="s">
        <v>109</v>
      </c>
      <c r="U20" s="22"/>
      <c r="W20" s="22"/>
      <c r="X20" s="22"/>
      <c r="AD20" s="22"/>
      <c r="AE20" s="52" t="s">
        <v>35</v>
      </c>
      <c r="AF20" s="22" t="s">
        <v>110</v>
      </c>
    </row>
    <row r="21" spans="2:32" s="2" customFormat="1" ht="12" customHeight="1" x14ac:dyDescent="0.3">
      <c r="B21" s="41" t="str">
        <f>'2.Investment - Overview'!J7</f>
        <v>Suntel Co., Ltd.</v>
      </c>
      <c r="C21" s="43" t="s">
        <v>46</v>
      </c>
      <c r="D21" s="44">
        <v>42947</v>
      </c>
      <c r="E21" s="42" t="s">
        <v>49</v>
      </c>
      <c r="F21" s="116" t="s">
        <v>49</v>
      </c>
      <c r="G21" s="120" t="s">
        <v>182</v>
      </c>
      <c r="H21" s="118">
        <v>42947</v>
      </c>
      <c r="I21" s="116" t="s">
        <v>170</v>
      </c>
      <c r="J21" s="116" t="s">
        <v>170</v>
      </c>
      <c r="K21" s="119">
        <v>1500000</v>
      </c>
      <c r="L21" s="105">
        <f>K21*'Exchange rate'!$B$1</f>
        <v>1677750000</v>
      </c>
      <c r="M21" s="42"/>
      <c r="N21" s="42"/>
      <c r="O21" s="47"/>
      <c r="P21" s="48"/>
      <c r="R21" s="52" t="s">
        <v>23</v>
      </c>
      <c r="S21" s="2" t="s">
        <v>111</v>
      </c>
      <c r="U21" s="22"/>
      <c r="W21" s="22"/>
      <c r="X21" s="22"/>
      <c r="AD21" s="22"/>
      <c r="AE21" s="52" t="s">
        <v>36</v>
      </c>
      <c r="AF21" s="22" t="s">
        <v>112</v>
      </c>
    </row>
    <row r="22" spans="2:32" s="134" customFormat="1" ht="12" customHeight="1" x14ac:dyDescent="0.3">
      <c r="B22" s="127" t="s">
        <v>275</v>
      </c>
      <c r="C22" s="128" t="s">
        <v>263</v>
      </c>
      <c r="D22" s="129">
        <v>43026</v>
      </c>
      <c r="E22" s="130" t="s">
        <v>277</v>
      </c>
      <c r="F22" s="130" t="s">
        <v>277</v>
      </c>
      <c r="G22" s="152" t="s">
        <v>278</v>
      </c>
      <c r="H22" s="129">
        <v>43026</v>
      </c>
      <c r="I22" s="130" t="s">
        <v>170</v>
      </c>
      <c r="J22" s="130" t="s">
        <v>279</v>
      </c>
      <c r="K22" s="131">
        <v>1062490</v>
      </c>
      <c r="L22" s="131">
        <f>K22*'Exchange rate'!$B$1</f>
        <v>1188395065</v>
      </c>
      <c r="M22" s="130"/>
      <c r="N22" s="130"/>
      <c r="O22" s="132"/>
      <c r="P22" s="133"/>
      <c r="R22" s="135" t="s">
        <v>24</v>
      </c>
      <c r="S22" s="134" t="s">
        <v>264</v>
      </c>
      <c r="U22" s="136"/>
      <c r="W22" s="136"/>
      <c r="X22" s="136"/>
      <c r="AD22" s="136"/>
      <c r="AE22" s="135" t="s">
        <v>37</v>
      </c>
      <c r="AF22" s="136" t="s">
        <v>265</v>
      </c>
    </row>
    <row r="23" spans="2:32" s="134" customFormat="1" ht="12" customHeight="1" x14ac:dyDescent="0.3">
      <c r="B23" s="127" t="s">
        <v>262</v>
      </c>
      <c r="C23" s="128" t="s">
        <v>263</v>
      </c>
      <c r="D23" s="129">
        <v>43039</v>
      </c>
      <c r="E23" s="130" t="s">
        <v>276</v>
      </c>
      <c r="F23" s="130" t="s">
        <v>276</v>
      </c>
      <c r="G23" s="152" t="s">
        <v>278</v>
      </c>
      <c r="H23" s="129">
        <v>43039</v>
      </c>
      <c r="I23" s="130" t="s">
        <v>279</v>
      </c>
      <c r="J23" s="130" t="s">
        <v>279</v>
      </c>
      <c r="K23" s="131">
        <v>2600000</v>
      </c>
      <c r="L23" s="131">
        <f>K23*'Exchange rate'!$B$1</f>
        <v>2908100000</v>
      </c>
      <c r="M23" s="130"/>
      <c r="N23" s="130"/>
      <c r="O23" s="132"/>
      <c r="P23" s="133"/>
      <c r="R23" s="135" t="s">
        <v>25</v>
      </c>
      <c r="S23" s="134" t="s">
        <v>266</v>
      </c>
      <c r="W23" s="136"/>
      <c r="X23" s="136"/>
      <c r="AD23" s="136"/>
      <c r="AE23" s="135" t="s">
        <v>38</v>
      </c>
      <c r="AF23" s="136" t="s">
        <v>267</v>
      </c>
    </row>
    <row r="24" spans="2:32" s="134" customFormat="1" ht="12" customHeight="1" x14ac:dyDescent="0.3">
      <c r="B24" s="127" t="s">
        <v>282</v>
      </c>
      <c r="C24" s="128" t="s">
        <v>263</v>
      </c>
      <c r="D24" s="129">
        <v>43063</v>
      </c>
      <c r="E24" s="130" t="s">
        <v>276</v>
      </c>
      <c r="F24" s="130" t="s">
        <v>276</v>
      </c>
      <c r="G24" s="152">
        <v>8040186</v>
      </c>
      <c r="H24" s="129">
        <v>43063</v>
      </c>
      <c r="I24" s="130" t="s">
        <v>280</v>
      </c>
      <c r="J24" s="130" t="s">
        <v>281</v>
      </c>
      <c r="K24" s="131">
        <v>19996486</v>
      </c>
      <c r="L24" s="131">
        <f>K24*'Exchange rate'!$B$1</f>
        <v>22366069591</v>
      </c>
      <c r="M24" s="130"/>
      <c r="N24" s="130"/>
      <c r="O24" s="132"/>
      <c r="P24" s="133"/>
      <c r="R24" s="135" t="s">
        <v>26</v>
      </c>
      <c r="S24" s="134" t="s">
        <v>268</v>
      </c>
      <c r="W24" s="136"/>
      <c r="X24" s="136"/>
      <c r="AD24" s="136"/>
      <c r="AE24" s="135" t="s">
        <v>39</v>
      </c>
      <c r="AF24" s="136" t="s">
        <v>269</v>
      </c>
    </row>
    <row r="25" spans="2:32" s="134" customFormat="1" ht="12" customHeight="1" x14ac:dyDescent="0.3">
      <c r="B25" s="127" t="s">
        <v>287</v>
      </c>
      <c r="C25" s="128" t="s">
        <v>15</v>
      </c>
      <c r="D25" s="129">
        <v>43095</v>
      </c>
      <c r="E25" s="130" t="s">
        <v>13</v>
      </c>
      <c r="F25" s="130" t="s">
        <v>13</v>
      </c>
      <c r="G25" s="152">
        <v>20000</v>
      </c>
      <c r="H25" s="129">
        <v>43095</v>
      </c>
      <c r="I25" s="130" t="s">
        <v>171</v>
      </c>
      <c r="J25" s="130" t="s">
        <v>14</v>
      </c>
      <c r="K25" s="131">
        <f>L25/'Exchange rate'!$B$1</f>
        <v>8940545.3732677698</v>
      </c>
      <c r="L25" s="131">
        <v>10000000000</v>
      </c>
      <c r="M25" s="130"/>
      <c r="N25" s="130"/>
      <c r="O25" s="132"/>
      <c r="P25" s="133"/>
      <c r="R25" s="135" t="s">
        <v>27</v>
      </c>
      <c r="S25" s="134" t="s">
        <v>270</v>
      </c>
      <c r="W25" s="136"/>
      <c r="X25" s="136"/>
      <c r="AD25" s="136"/>
      <c r="AE25" s="135" t="s">
        <v>40</v>
      </c>
      <c r="AF25" s="136" t="s">
        <v>271</v>
      </c>
    </row>
    <row r="26" spans="2:32" s="134" customFormat="1" ht="12" customHeight="1" x14ac:dyDescent="0.3">
      <c r="B26" s="137"/>
      <c r="C26" s="138"/>
      <c r="D26" s="139"/>
      <c r="E26" s="140"/>
      <c r="F26" s="140"/>
      <c r="G26" s="141"/>
      <c r="H26" s="139"/>
      <c r="I26" s="140"/>
      <c r="J26" s="140"/>
      <c r="K26" s="140"/>
      <c r="L26" s="142"/>
      <c r="M26" s="140"/>
      <c r="N26" s="140"/>
      <c r="O26" s="143"/>
      <c r="P26" s="144"/>
      <c r="R26" s="135" t="s">
        <v>28</v>
      </c>
      <c r="S26" s="134" t="s">
        <v>272</v>
      </c>
      <c r="U26" s="136"/>
      <c r="W26" s="136"/>
      <c r="X26" s="136"/>
      <c r="AD26" s="136"/>
      <c r="AE26" s="135" t="s">
        <v>41</v>
      </c>
      <c r="AF26" s="136" t="s">
        <v>273</v>
      </c>
    </row>
    <row r="27" spans="2:32" s="2" customFormat="1" ht="12" customHeight="1" x14ac:dyDescent="0.3">
      <c r="B27" s="41"/>
      <c r="C27" s="43"/>
      <c r="D27" s="44"/>
      <c r="E27" s="42"/>
      <c r="F27" s="42"/>
      <c r="G27" s="45"/>
      <c r="H27" s="44"/>
      <c r="I27" s="42"/>
      <c r="J27" s="42"/>
      <c r="K27" s="42"/>
      <c r="L27" s="46"/>
      <c r="M27" s="42"/>
      <c r="N27" s="42"/>
      <c r="O27" s="47"/>
      <c r="P27" s="48"/>
      <c r="R27" s="52" t="s">
        <v>29</v>
      </c>
      <c r="S27" s="2" t="s">
        <v>113</v>
      </c>
      <c r="U27" s="22"/>
      <c r="W27" s="22"/>
      <c r="X27" s="22"/>
      <c r="AD27" s="22"/>
      <c r="AE27" s="52" t="s">
        <v>43</v>
      </c>
      <c r="AF27" s="22" t="s">
        <v>114</v>
      </c>
    </row>
    <row r="28" spans="2:32" s="2" customFormat="1" ht="12" customHeight="1" thickBot="1" x14ac:dyDescent="0.35">
      <c r="B28" s="41"/>
      <c r="C28" s="43"/>
      <c r="D28" s="44"/>
      <c r="E28" s="42"/>
      <c r="F28" s="42"/>
      <c r="G28" s="45"/>
      <c r="H28" s="44"/>
      <c r="I28" s="42"/>
      <c r="J28" s="42"/>
      <c r="K28" s="42"/>
      <c r="L28" s="46"/>
      <c r="M28" s="42"/>
      <c r="N28" s="42"/>
      <c r="O28" s="47"/>
      <c r="P28" s="48"/>
      <c r="R28" s="52" t="s">
        <v>30</v>
      </c>
      <c r="S28" s="2" t="s">
        <v>115</v>
      </c>
      <c r="U28" s="22"/>
      <c r="W28" s="22"/>
      <c r="X28" s="22"/>
      <c r="AD28" s="22"/>
      <c r="AE28" s="53" t="s">
        <v>136</v>
      </c>
      <c r="AF28" s="80" t="s">
        <v>137</v>
      </c>
    </row>
    <row r="29" spans="2:32" s="2" customFormat="1" ht="12" customHeight="1" x14ac:dyDescent="0.3">
      <c r="B29" s="41"/>
      <c r="C29" s="43"/>
      <c r="D29" s="44"/>
      <c r="E29" s="42"/>
      <c r="F29" s="42"/>
      <c r="G29" s="45"/>
      <c r="H29" s="44"/>
      <c r="I29" s="42"/>
      <c r="J29" s="42"/>
      <c r="K29" s="42"/>
      <c r="L29" s="46"/>
      <c r="M29" s="42"/>
      <c r="N29" s="42"/>
      <c r="O29" s="47"/>
      <c r="P29" s="48"/>
      <c r="R29" s="52" t="s">
        <v>31</v>
      </c>
      <c r="S29" s="2" t="s">
        <v>116</v>
      </c>
      <c r="U29" s="22"/>
      <c r="W29" s="22"/>
      <c r="X29" s="22"/>
      <c r="AD29" s="22"/>
    </row>
    <row r="30" spans="2:32" s="2" customFormat="1" ht="12" customHeight="1" thickBot="1" x14ac:dyDescent="0.35">
      <c r="B30" s="41"/>
      <c r="C30" s="43"/>
      <c r="D30" s="44"/>
      <c r="E30" s="42"/>
      <c r="F30" s="42"/>
      <c r="G30" s="45"/>
      <c r="H30" s="44"/>
      <c r="I30" s="42"/>
      <c r="J30" s="42"/>
      <c r="K30" s="42"/>
      <c r="L30" s="46"/>
      <c r="M30" s="42"/>
      <c r="N30" s="42"/>
      <c r="O30" s="47"/>
      <c r="P30" s="48"/>
      <c r="R30" s="53" t="s">
        <v>42</v>
      </c>
      <c r="S30" s="2" t="s">
        <v>117</v>
      </c>
      <c r="U30" s="22"/>
      <c r="W30" s="22"/>
      <c r="X30" s="22"/>
      <c r="AD30" s="22"/>
    </row>
    <row r="31" spans="2:32" s="2" customFormat="1" ht="12" customHeight="1" x14ac:dyDescent="0.3">
      <c r="B31" s="41"/>
      <c r="C31" s="43"/>
      <c r="D31" s="44"/>
      <c r="E31" s="42"/>
      <c r="F31" s="42"/>
      <c r="G31" s="45"/>
      <c r="H31" s="44"/>
      <c r="I31" s="42"/>
      <c r="J31" s="42"/>
      <c r="K31" s="42"/>
      <c r="L31" s="46"/>
      <c r="M31" s="42"/>
      <c r="N31" s="42"/>
      <c r="O31" s="47"/>
      <c r="P31" s="48"/>
    </row>
    <row r="32" spans="2:32" s="2" customFormat="1" ht="12" customHeight="1" x14ac:dyDescent="0.3">
      <c r="B32" s="41"/>
      <c r="C32" s="43"/>
      <c r="D32" s="44"/>
      <c r="E32" s="42"/>
      <c r="F32" s="42"/>
      <c r="G32" s="45"/>
      <c r="H32" s="44"/>
      <c r="I32" s="42"/>
      <c r="J32" s="42"/>
      <c r="K32" s="42"/>
      <c r="L32" s="46"/>
      <c r="M32" s="42"/>
      <c r="N32" s="42"/>
      <c r="O32" s="47"/>
      <c r="P32" s="48"/>
    </row>
    <row r="33" spans="2:16" s="2" customFormat="1" ht="12" customHeight="1" x14ac:dyDescent="0.3">
      <c r="B33" s="41"/>
      <c r="C33" s="43"/>
      <c r="D33" s="44"/>
      <c r="E33" s="42"/>
      <c r="F33" s="42"/>
      <c r="G33" s="45"/>
      <c r="H33" s="44"/>
      <c r="I33" s="42"/>
      <c r="J33" s="42"/>
      <c r="K33" s="42"/>
      <c r="L33" s="46"/>
      <c r="M33" s="42"/>
      <c r="N33" s="42"/>
      <c r="O33" s="47"/>
      <c r="P33" s="48"/>
    </row>
    <row r="34" spans="2:16" s="2" customFormat="1" ht="12" customHeight="1" x14ac:dyDescent="0.3">
      <c r="B34" s="41"/>
      <c r="C34" s="43"/>
      <c r="D34" s="44"/>
      <c r="E34" s="42"/>
      <c r="F34" s="42"/>
      <c r="G34" s="45"/>
      <c r="H34" s="44"/>
      <c r="I34" s="42"/>
      <c r="J34" s="42"/>
      <c r="K34" s="42"/>
      <c r="L34" s="46"/>
      <c r="M34" s="42"/>
      <c r="N34" s="42"/>
      <c r="O34" s="47"/>
      <c r="P34" s="48"/>
    </row>
    <row r="35" spans="2:16" s="2" customFormat="1" ht="12" customHeight="1" x14ac:dyDescent="0.3">
      <c r="B35" s="41"/>
      <c r="C35" s="43"/>
      <c r="D35" s="44"/>
      <c r="E35" s="42"/>
      <c r="F35" s="42"/>
      <c r="G35" s="45"/>
      <c r="H35" s="44"/>
      <c r="I35" s="42"/>
      <c r="J35" s="42"/>
      <c r="K35" s="42"/>
      <c r="L35" s="46"/>
      <c r="M35" s="42"/>
      <c r="N35" s="42"/>
      <c r="O35" s="47"/>
      <c r="P35" s="48"/>
    </row>
    <row r="36" spans="2:16" s="2" customFormat="1" ht="12" customHeight="1" x14ac:dyDescent="0.3">
      <c r="B36" s="41"/>
      <c r="C36" s="43"/>
      <c r="D36" s="44"/>
      <c r="E36" s="42"/>
      <c r="F36" s="42"/>
      <c r="G36" s="45"/>
      <c r="H36" s="44"/>
      <c r="I36" s="42"/>
      <c r="J36" s="42"/>
      <c r="K36" s="42"/>
      <c r="L36" s="46"/>
      <c r="M36" s="42"/>
      <c r="N36" s="42"/>
      <c r="O36" s="47"/>
      <c r="P36" s="48"/>
    </row>
    <row r="37" spans="2:16" s="2" customFormat="1" ht="12" customHeight="1" x14ac:dyDescent="0.3">
      <c r="B37" s="41"/>
      <c r="C37" s="43"/>
      <c r="D37" s="44"/>
      <c r="E37" s="42"/>
      <c r="F37" s="42"/>
      <c r="G37" s="45"/>
      <c r="H37" s="44"/>
      <c r="I37" s="42"/>
      <c r="J37" s="42"/>
      <c r="K37" s="42"/>
      <c r="L37" s="46"/>
      <c r="M37" s="42"/>
      <c r="N37" s="42"/>
      <c r="O37" s="47"/>
      <c r="P37" s="48"/>
    </row>
    <row r="38" spans="2:16" s="2" customFormat="1" ht="12" customHeight="1" x14ac:dyDescent="0.3">
      <c r="B38" s="41"/>
      <c r="C38" s="43"/>
      <c r="D38" s="44"/>
      <c r="E38" s="42"/>
      <c r="F38" s="42"/>
      <c r="G38" s="45"/>
      <c r="H38" s="44"/>
      <c r="I38" s="42"/>
      <c r="J38" s="42"/>
      <c r="K38" s="42"/>
      <c r="L38" s="46"/>
      <c r="M38" s="42"/>
      <c r="N38" s="42"/>
      <c r="O38" s="47"/>
      <c r="P38" s="48"/>
    </row>
    <row r="39" spans="2:16" s="2" customFormat="1" ht="12" customHeight="1" x14ac:dyDescent="0.3">
      <c r="B39" s="41"/>
      <c r="C39" s="43"/>
      <c r="D39" s="44"/>
      <c r="E39" s="42"/>
      <c r="F39" s="42"/>
      <c r="G39" s="45"/>
      <c r="H39" s="44"/>
      <c r="I39" s="42"/>
      <c r="J39" s="42"/>
      <c r="K39" s="42"/>
      <c r="L39" s="46"/>
      <c r="M39" s="42"/>
      <c r="N39" s="42"/>
      <c r="O39" s="47"/>
      <c r="P39" s="48"/>
    </row>
    <row r="40" spans="2:16" s="2" customFormat="1" ht="12" customHeight="1" x14ac:dyDescent="0.3">
      <c r="B40" s="41"/>
      <c r="C40" s="43"/>
      <c r="D40" s="44"/>
      <c r="E40" s="42"/>
      <c r="F40" s="42"/>
      <c r="G40" s="45"/>
      <c r="H40" s="44"/>
      <c r="I40" s="42"/>
      <c r="J40" s="42"/>
      <c r="K40" s="42"/>
      <c r="L40" s="46"/>
      <c r="M40" s="42"/>
      <c r="N40" s="42"/>
      <c r="O40" s="47"/>
      <c r="P40" s="48"/>
    </row>
    <row r="41" spans="2:16" s="2" customFormat="1" ht="12" customHeight="1" x14ac:dyDescent="0.3">
      <c r="B41" s="41"/>
      <c r="C41" s="43"/>
      <c r="D41" s="44"/>
      <c r="E41" s="42"/>
      <c r="F41" s="42"/>
      <c r="G41" s="45"/>
      <c r="H41" s="44"/>
      <c r="I41" s="42"/>
      <c r="J41" s="42"/>
      <c r="K41" s="42"/>
      <c r="L41" s="46"/>
      <c r="M41" s="42"/>
      <c r="N41" s="42"/>
      <c r="O41" s="47"/>
      <c r="P41" s="48"/>
    </row>
    <row r="42" spans="2:16" s="2" customFormat="1" ht="12" customHeight="1" x14ac:dyDescent="0.3">
      <c r="B42" s="41"/>
      <c r="C42" s="43"/>
      <c r="D42" s="44"/>
      <c r="E42" s="42"/>
      <c r="F42" s="42"/>
      <c r="G42" s="45"/>
      <c r="H42" s="44"/>
      <c r="I42" s="42"/>
      <c r="J42" s="42"/>
      <c r="K42" s="42"/>
      <c r="L42" s="46"/>
      <c r="M42" s="42"/>
      <c r="N42" s="42"/>
      <c r="O42" s="47"/>
      <c r="P42" s="48"/>
    </row>
    <row r="43" spans="2:16" s="2" customFormat="1" ht="12" customHeight="1" x14ac:dyDescent="0.3">
      <c r="B43" s="41"/>
      <c r="C43" s="43"/>
      <c r="D43" s="44"/>
      <c r="E43" s="42"/>
      <c r="F43" s="42"/>
      <c r="G43" s="45"/>
      <c r="H43" s="44"/>
      <c r="I43" s="42"/>
      <c r="J43" s="42"/>
      <c r="K43" s="42"/>
      <c r="L43" s="46"/>
      <c r="M43" s="42"/>
      <c r="N43" s="42"/>
      <c r="O43" s="47"/>
      <c r="P43" s="48"/>
    </row>
    <row r="44" spans="2:16" s="2" customFormat="1" ht="12" customHeight="1" x14ac:dyDescent="0.3">
      <c r="B44" s="41"/>
      <c r="C44" s="43"/>
      <c r="D44" s="44"/>
      <c r="E44" s="42"/>
      <c r="F44" s="42"/>
      <c r="G44" s="45"/>
      <c r="H44" s="44"/>
      <c r="I44" s="42"/>
      <c r="J44" s="42"/>
      <c r="K44" s="42"/>
      <c r="L44" s="46"/>
      <c r="M44" s="42"/>
      <c r="N44" s="42"/>
      <c r="O44" s="47"/>
      <c r="P44" s="48"/>
    </row>
    <row r="45" spans="2:16" s="2" customFormat="1" ht="12" customHeight="1" x14ac:dyDescent="0.3">
      <c r="B45" s="41"/>
      <c r="C45" s="43"/>
      <c r="D45" s="44"/>
      <c r="E45" s="42"/>
      <c r="F45" s="42"/>
      <c r="G45" s="45"/>
      <c r="H45" s="44"/>
      <c r="I45" s="42"/>
      <c r="J45" s="42"/>
      <c r="K45" s="42"/>
      <c r="L45" s="46"/>
      <c r="M45" s="42"/>
      <c r="N45" s="42"/>
      <c r="O45" s="47"/>
      <c r="P45" s="48"/>
    </row>
    <row r="46" spans="2:16" s="2" customFormat="1" ht="12" customHeight="1" x14ac:dyDescent="0.3">
      <c r="B46" s="41"/>
      <c r="C46" s="43"/>
      <c r="D46" s="44"/>
      <c r="E46" s="42"/>
      <c r="F46" s="42"/>
      <c r="G46" s="45"/>
      <c r="H46" s="44"/>
      <c r="I46" s="42"/>
      <c r="J46" s="42"/>
      <c r="K46" s="42"/>
      <c r="L46" s="46"/>
      <c r="M46" s="42"/>
      <c r="N46" s="42"/>
      <c r="O46" s="47"/>
      <c r="P46" s="48"/>
    </row>
    <row r="47" spans="2:16" s="2" customFormat="1" ht="12" customHeight="1" x14ac:dyDescent="0.3">
      <c r="B47" s="41"/>
      <c r="C47" s="43"/>
      <c r="D47" s="44"/>
      <c r="E47" s="42"/>
      <c r="F47" s="42"/>
      <c r="G47" s="45"/>
      <c r="H47" s="44"/>
      <c r="I47" s="42"/>
      <c r="J47" s="42"/>
      <c r="K47" s="42"/>
      <c r="L47" s="46"/>
      <c r="M47" s="42"/>
      <c r="N47" s="42"/>
      <c r="O47" s="47"/>
      <c r="P47" s="48"/>
    </row>
    <row r="48" spans="2:16" s="2" customFormat="1" ht="12" customHeight="1" x14ac:dyDescent="0.3">
      <c r="B48" s="41"/>
      <c r="C48" s="43"/>
      <c r="D48" s="44"/>
      <c r="E48" s="42"/>
      <c r="F48" s="42"/>
      <c r="G48" s="45"/>
      <c r="H48" s="44"/>
      <c r="I48" s="42"/>
      <c r="J48" s="42"/>
      <c r="K48" s="42"/>
      <c r="L48" s="46"/>
      <c r="M48" s="42"/>
      <c r="N48" s="42"/>
      <c r="O48" s="47"/>
      <c r="P48" s="48"/>
    </row>
    <row r="49" spans="2:16" s="2" customFormat="1" ht="12" customHeight="1" x14ac:dyDescent="0.3">
      <c r="B49" s="41"/>
      <c r="C49" s="43"/>
      <c r="D49" s="44"/>
      <c r="E49" s="42"/>
      <c r="F49" s="42"/>
      <c r="G49" s="45"/>
      <c r="H49" s="44"/>
      <c r="I49" s="42"/>
      <c r="J49" s="42"/>
      <c r="K49" s="42"/>
      <c r="L49" s="46"/>
      <c r="M49" s="42"/>
      <c r="N49" s="42"/>
      <c r="O49" s="47"/>
      <c r="P49" s="48"/>
    </row>
    <row r="50" spans="2:16" s="2" customFormat="1" ht="12" customHeight="1" x14ac:dyDescent="0.3">
      <c r="B50" s="41"/>
      <c r="C50" s="43"/>
      <c r="D50" s="44"/>
      <c r="E50" s="42"/>
      <c r="F50" s="42"/>
      <c r="G50" s="45"/>
      <c r="H50" s="44"/>
      <c r="I50" s="42"/>
      <c r="J50" s="42"/>
      <c r="K50" s="42"/>
      <c r="L50" s="46"/>
      <c r="M50" s="42"/>
      <c r="N50" s="42"/>
      <c r="O50" s="47"/>
      <c r="P50" s="48"/>
    </row>
    <row r="51" spans="2:16" s="2" customFormat="1" ht="12" customHeight="1" x14ac:dyDescent="0.3">
      <c r="B51" s="41"/>
      <c r="C51" s="43"/>
      <c r="D51" s="44"/>
      <c r="E51" s="42"/>
      <c r="F51" s="42"/>
      <c r="G51" s="45"/>
      <c r="H51" s="44"/>
      <c r="I51" s="42"/>
      <c r="J51" s="42"/>
      <c r="K51" s="42"/>
      <c r="L51" s="46"/>
      <c r="M51" s="42"/>
      <c r="N51" s="42"/>
      <c r="O51" s="47"/>
      <c r="P51" s="48"/>
    </row>
    <row r="52" spans="2:16" s="2" customFormat="1" ht="12" customHeight="1" x14ac:dyDescent="0.3">
      <c r="B52" s="41"/>
      <c r="C52" s="43"/>
      <c r="D52" s="44"/>
      <c r="E52" s="42"/>
      <c r="F52" s="42"/>
      <c r="G52" s="45"/>
      <c r="H52" s="44"/>
      <c r="I52" s="42"/>
      <c r="J52" s="42"/>
      <c r="K52" s="42"/>
      <c r="L52" s="46"/>
      <c r="M52" s="42"/>
      <c r="N52" s="42"/>
      <c r="O52" s="47"/>
      <c r="P52" s="48"/>
    </row>
    <row r="53" spans="2:16" s="2" customFormat="1" ht="12" customHeight="1" x14ac:dyDescent="0.3">
      <c r="B53" s="41"/>
      <c r="C53" s="43"/>
      <c r="D53" s="44"/>
      <c r="E53" s="42"/>
      <c r="F53" s="42"/>
      <c r="G53" s="45"/>
      <c r="H53" s="44"/>
      <c r="I53" s="42"/>
      <c r="J53" s="42"/>
      <c r="K53" s="42"/>
      <c r="L53" s="46"/>
      <c r="M53" s="42"/>
      <c r="N53" s="42"/>
      <c r="O53" s="47"/>
      <c r="P53" s="48"/>
    </row>
    <row r="54" spans="2:16" s="2" customFormat="1" ht="12" customHeight="1" x14ac:dyDescent="0.3">
      <c r="B54" s="41"/>
      <c r="C54" s="43"/>
      <c r="D54" s="44"/>
      <c r="E54" s="42"/>
      <c r="F54" s="42"/>
      <c r="G54" s="45"/>
      <c r="H54" s="44"/>
      <c r="I54" s="42"/>
      <c r="J54" s="42"/>
      <c r="K54" s="42"/>
      <c r="L54" s="46"/>
      <c r="M54" s="42"/>
      <c r="N54" s="42"/>
      <c r="O54" s="47"/>
      <c r="P54" s="48"/>
    </row>
    <row r="55" spans="2:16" s="2" customFormat="1" ht="12" customHeight="1" x14ac:dyDescent="0.3">
      <c r="B55" s="41"/>
      <c r="C55" s="43"/>
      <c r="D55" s="44"/>
      <c r="E55" s="42"/>
      <c r="F55" s="42"/>
      <c r="G55" s="45"/>
      <c r="H55" s="44"/>
      <c r="I55" s="42"/>
      <c r="J55" s="42"/>
      <c r="K55" s="42"/>
      <c r="L55" s="46"/>
      <c r="M55" s="42"/>
      <c r="N55" s="42"/>
      <c r="O55" s="47"/>
      <c r="P55" s="48"/>
    </row>
    <row r="56" spans="2:16" s="2" customFormat="1" ht="12" customHeight="1" x14ac:dyDescent="0.3">
      <c r="B56" s="41"/>
      <c r="C56" s="43"/>
      <c r="D56" s="44"/>
      <c r="E56" s="42"/>
      <c r="F56" s="42"/>
      <c r="G56" s="45"/>
      <c r="H56" s="44"/>
      <c r="I56" s="42"/>
      <c r="J56" s="42"/>
      <c r="K56" s="42"/>
      <c r="L56" s="46"/>
      <c r="M56" s="42"/>
      <c r="N56" s="42"/>
      <c r="O56" s="47"/>
      <c r="P56" s="48"/>
    </row>
    <row r="57" spans="2:16" s="2" customFormat="1" ht="12" customHeight="1" x14ac:dyDescent="0.3">
      <c r="B57" s="41"/>
      <c r="C57" s="43"/>
      <c r="D57" s="44"/>
      <c r="E57" s="42"/>
      <c r="F57" s="42"/>
      <c r="G57" s="45"/>
      <c r="H57" s="44"/>
      <c r="I57" s="42"/>
      <c r="J57" s="42"/>
      <c r="K57" s="42"/>
      <c r="L57" s="46"/>
      <c r="M57" s="42"/>
      <c r="N57" s="42"/>
      <c r="O57" s="47"/>
      <c r="P57" s="48"/>
    </row>
    <row r="58" spans="2:16" s="2" customFormat="1" ht="12" customHeight="1" x14ac:dyDescent="0.3">
      <c r="B58" s="41"/>
      <c r="C58" s="43"/>
      <c r="D58" s="44"/>
      <c r="E58" s="42"/>
      <c r="F58" s="42"/>
      <c r="G58" s="45"/>
      <c r="H58" s="44"/>
      <c r="I58" s="42"/>
      <c r="J58" s="42"/>
      <c r="K58" s="42"/>
      <c r="L58" s="46"/>
      <c r="M58" s="42"/>
      <c r="N58" s="42"/>
      <c r="O58" s="47"/>
      <c r="P58" s="48"/>
    </row>
    <row r="59" spans="2:16" s="2" customFormat="1" ht="12" customHeight="1" x14ac:dyDescent="0.3">
      <c r="B59" s="41"/>
      <c r="C59" s="43"/>
      <c r="D59" s="44"/>
      <c r="E59" s="42"/>
      <c r="F59" s="42"/>
      <c r="G59" s="45"/>
      <c r="H59" s="44"/>
      <c r="I59" s="42"/>
      <c r="J59" s="42"/>
      <c r="K59" s="42"/>
      <c r="L59" s="46"/>
      <c r="M59" s="42"/>
      <c r="N59" s="42"/>
      <c r="O59" s="47"/>
      <c r="P59" s="48"/>
    </row>
    <row r="60" spans="2:16" s="2" customFormat="1" ht="12" customHeight="1" x14ac:dyDescent="0.3">
      <c r="B60" s="41"/>
      <c r="C60" s="43"/>
      <c r="D60" s="44"/>
      <c r="E60" s="42"/>
      <c r="F60" s="42"/>
      <c r="G60" s="45"/>
      <c r="H60" s="44"/>
      <c r="I60" s="42"/>
      <c r="J60" s="42"/>
      <c r="K60" s="42"/>
      <c r="L60" s="46"/>
      <c r="M60" s="42"/>
      <c r="N60" s="42"/>
      <c r="O60" s="47"/>
      <c r="P60" s="48"/>
    </row>
    <row r="61" spans="2:16" s="2" customFormat="1" ht="12" customHeight="1" x14ac:dyDescent="0.3">
      <c r="B61" s="41"/>
      <c r="C61" s="43"/>
      <c r="D61" s="44"/>
      <c r="E61" s="42"/>
      <c r="F61" s="42"/>
      <c r="G61" s="45"/>
      <c r="H61" s="44"/>
      <c r="I61" s="42"/>
      <c r="J61" s="42"/>
      <c r="K61" s="42"/>
      <c r="L61" s="46"/>
      <c r="M61" s="42"/>
      <c r="N61" s="42"/>
      <c r="O61" s="47"/>
      <c r="P61" s="48"/>
    </row>
    <row r="62" spans="2:16" s="2" customFormat="1" ht="12" customHeight="1" x14ac:dyDescent="0.3">
      <c r="B62" s="41"/>
      <c r="C62" s="43"/>
      <c r="D62" s="44"/>
      <c r="E62" s="42"/>
      <c r="F62" s="42"/>
      <c r="G62" s="45"/>
      <c r="H62" s="44"/>
      <c r="I62" s="42"/>
      <c r="J62" s="42"/>
      <c r="K62" s="42"/>
      <c r="L62" s="46"/>
      <c r="M62" s="42"/>
      <c r="N62" s="42"/>
      <c r="O62" s="47"/>
      <c r="P62" s="48"/>
    </row>
    <row r="63" spans="2:16" s="2" customFormat="1" ht="12" customHeight="1" x14ac:dyDescent="0.3">
      <c r="B63" s="41"/>
      <c r="C63" s="43"/>
      <c r="D63" s="44"/>
      <c r="E63" s="42"/>
      <c r="F63" s="42"/>
      <c r="G63" s="45"/>
      <c r="H63" s="44"/>
      <c r="I63" s="42"/>
      <c r="J63" s="42"/>
      <c r="K63" s="42"/>
      <c r="L63" s="46"/>
      <c r="M63" s="42"/>
      <c r="N63" s="42"/>
      <c r="O63" s="47"/>
      <c r="P63" s="48"/>
    </row>
    <row r="64" spans="2:16" s="2" customFormat="1" ht="12" customHeight="1" x14ac:dyDescent="0.3">
      <c r="B64" s="41"/>
      <c r="C64" s="43"/>
      <c r="D64" s="44"/>
      <c r="E64" s="42"/>
      <c r="F64" s="42"/>
      <c r="G64" s="45"/>
      <c r="H64" s="44"/>
      <c r="I64" s="42"/>
      <c r="J64" s="42"/>
      <c r="K64" s="42"/>
      <c r="L64" s="46"/>
      <c r="M64" s="42"/>
      <c r="N64" s="42"/>
      <c r="O64" s="47"/>
      <c r="P64" s="48"/>
    </row>
    <row r="65" spans="2:16" s="2" customFormat="1" ht="12" customHeight="1" x14ac:dyDescent="0.3">
      <c r="B65" s="41"/>
      <c r="C65" s="43"/>
      <c r="D65" s="44"/>
      <c r="E65" s="42"/>
      <c r="F65" s="42"/>
      <c r="G65" s="45"/>
      <c r="H65" s="44"/>
      <c r="I65" s="42"/>
      <c r="J65" s="42"/>
      <c r="K65" s="42"/>
      <c r="L65" s="46"/>
      <c r="M65" s="42"/>
      <c r="N65" s="42"/>
      <c r="O65" s="47"/>
      <c r="P65" s="48"/>
    </row>
    <row r="66" spans="2:16" s="2" customFormat="1" ht="12" customHeight="1" x14ac:dyDescent="0.3">
      <c r="B66" s="41"/>
      <c r="C66" s="43"/>
      <c r="D66" s="44"/>
      <c r="E66" s="42"/>
      <c r="F66" s="42"/>
      <c r="G66" s="45"/>
      <c r="H66" s="44"/>
      <c r="I66" s="42"/>
      <c r="J66" s="42"/>
      <c r="K66" s="42"/>
      <c r="L66" s="46"/>
      <c r="M66" s="42"/>
      <c r="N66" s="42"/>
      <c r="O66" s="47"/>
      <c r="P66" s="48"/>
    </row>
    <row r="67" spans="2:16" s="2" customFormat="1" ht="12" customHeight="1" x14ac:dyDescent="0.3">
      <c r="B67" s="41"/>
      <c r="C67" s="43"/>
      <c r="D67" s="44"/>
      <c r="E67" s="42"/>
      <c r="F67" s="42"/>
      <c r="G67" s="45"/>
      <c r="H67" s="44"/>
      <c r="I67" s="42"/>
      <c r="J67" s="42"/>
      <c r="K67" s="42"/>
      <c r="L67" s="46"/>
      <c r="M67" s="42"/>
      <c r="N67" s="42"/>
      <c r="O67" s="47"/>
      <c r="P67" s="48"/>
    </row>
    <row r="68" spans="2:16" s="2" customFormat="1" ht="12" customHeight="1" x14ac:dyDescent="0.3">
      <c r="B68" s="41"/>
      <c r="C68" s="43"/>
      <c r="D68" s="44"/>
      <c r="E68" s="42"/>
      <c r="F68" s="42"/>
      <c r="G68" s="45"/>
      <c r="H68" s="44"/>
      <c r="I68" s="42"/>
      <c r="J68" s="42"/>
      <c r="K68" s="42"/>
      <c r="L68" s="46"/>
      <c r="M68" s="42"/>
      <c r="N68" s="42"/>
      <c r="O68" s="47"/>
      <c r="P68" s="48"/>
    </row>
    <row r="69" spans="2:16" s="2" customFormat="1" ht="12" customHeight="1" x14ac:dyDescent="0.3">
      <c r="B69" s="41"/>
      <c r="C69" s="43"/>
      <c r="D69" s="44"/>
      <c r="E69" s="42"/>
      <c r="F69" s="42"/>
      <c r="G69" s="45"/>
      <c r="H69" s="44"/>
      <c r="I69" s="42"/>
      <c r="J69" s="42"/>
      <c r="K69" s="42"/>
      <c r="L69" s="46"/>
      <c r="M69" s="42"/>
      <c r="N69" s="42"/>
      <c r="O69" s="47"/>
      <c r="P69" s="48"/>
    </row>
    <row r="70" spans="2:16" s="2" customFormat="1" ht="12" customHeight="1" x14ac:dyDescent="0.3">
      <c r="B70" s="41"/>
      <c r="C70" s="43"/>
      <c r="D70" s="44"/>
      <c r="E70" s="42"/>
      <c r="F70" s="42"/>
      <c r="G70" s="45"/>
      <c r="H70" s="44"/>
      <c r="I70" s="42"/>
      <c r="J70" s="42"/>
      <c r="K70" s="42"/>
      <c r="L70" s="46"/>
      <c r="M70" s="42"/>
      <c r="N70" s="42"/>
      <c r="O70" s="47"/>
      <c r="P70" s="48"/>
    </row>
    <row r="71" spans="2:16" s="2" customFormat="1" ht="12" customHeight="1" x14ac:dyDescent="0.3">
      <c r="B71" s="41"/>
      <c r="C71" s="43"/>
      <c r="D71" s="44"/>
      <c r="E71" s="42"/>
      <c r="F71" s="42"/>
      <c r="G71" s="45"/>
      <c r="H71" s="44"/>
      <c r="I71" s="42"/>
      <c r="J71" s="42"/>
      <c r="K71" s="42"/>
      <c r="L71" s="46"/>
      <c r="M71" s="42"/>
      <c r="N71" s="42"/>
      <c r="O71" s="47"/>
      <c r="P71" s="48"/>
    </row>
    <row r="72" spans="2:16" s="2" customFormat="1" ht="12" customHeight="1" x14ac:dyDescent="0.3">
      <c r="B72" s="41"/>
      <c r="C72" s="43"/>
      <c r="D72" s="44"/>
      <c r="E72" s="42"/>
      <c r="F72" s="42"/>
      <c r="G72" s="45"/>
      <c r="H72" s="44"/>
      <c r="I72" s="42"/>
      <c r="J72" s="42"/>
      <c r="K72" s="42"/>
      <c r="L72" s="46"/>
      <c r="M72" s="42"/>
      <c r="N72" s="42"/>
      <c r="O72" s="47"/>
      <c r="P72" s="48"/>
    </row>
    <row r="73" spans="2:16" s="2" customFormat="1" ht="12" customHeight="1" x14ac:dyDescent="0.3">
      <c r="B73" s="41"/>
      <c r="C73" s="43"/>
      <c r="D73" s="44"/>
      <c r="E73" s="42"/>
      <c r="F73" s="42"/>
      <c r="G73" s="45"/>
      <c r="H73" s="44"/>
      <c r="I73" s="42"/>
      <c r="J73" s="42"/>
      <c r="K73" s="42"/>
      <c r="L73" s="46"/>
      <c r="M73" s="42"/>
      <c r="N73" s="42"/>
      <c r="O73" s="47"/>
      <c r="P73" s="48"/>
    </row>
    <row r="74" spans="2:16" s="2" customFormat="1" ht="12" customHeight="1" x14ac:dyDescent="0.3">
      <c r="B74" s="41"/>
      <c r="C74" s="43"/>
      <c r="D74" s="44"/>
      <c r="E74" s="42"/>
      <c r="F74" s="42"/>
      <c r="G74" s="45"/>
      <c r="H74" s="44"/>
      <c r="I74" s="42"/>
      <c r="J74" s="42"/>
      <c r="K74" s="42"/>
      <c r="L74" s="46"/>
      <c r="M74" s="42"/>
      <c r="N74" s="42"/>
      <c r="O74" s="47"/>
      <c r="P74" s="48"/>
    </row>
    <row r="75" spans="2:16" s="2" customFormat="1" ht="12" customHeight="1" x14ac:dyDescent="0.3">
      <c r="B75" s="41"/>
      <c r="C75" s="43"/>
      <c r="D75" s="44"/>
      <c r="E75" s="42"/>
      <c r="F75" s="42"/>
      <c r="G75" s="45"/>
      <c r="H75" s="44"/>
      <c r="I75" s="42"/>
      <c r="J75" s="42"/>
      <c r="K75" s="42"/>
      <c r="L75" s="46"/>
      <c r="M75" s="42"/>
      <c r="N75" s="42"/>
      <c r="O75" s="47"/>
      <c r="P75" s="48"/>
    </row>
    <row r="76" spans="2:16" s="2" customFormat="1" ht="12" customHeight="1" x14ac:dyDescent="0.3">
      <c r="B76" s="41"/>
      <c r="C76" s="43"/>
      <c r="D76" s="44"/>
      <c r="E76" s="42"/>
      <c r="F76" s="42"/>
      <c r="G76" s="45"/>
      <c r="H76" s="44"/>
      <c r="I76" s="42"/>
      <c r="J76" s="42"/>
      <c r="K76" s="42"/>
      <c r="L76" s="46"/>
      <c r="M76" s="42"/>
      <c r="N76" s="42"/>
      <c r="O76" s="47"/>
      <c r="P76" s="48"/>
    </row>
    <row r="77" spans="2:16" s="2" customFormat="1" ht="12" customHeight="1" x14ac:dyDescent="0.3">
      <c r="B77" s="41"/>
      <c r="C77" s="43"/>
      <c r="D77" s="44"/>
      <c r="E77" s="42"/>
      <c r="F77" s="42"/>
      <c r="G77" s="45"/>
      <c r="H77" s="44"/>
      <c r="I77" s="42"/>
      <c r="J77" s="42"/>
      <c r="K77" s="42"/>
      <c r="L77" s="46"/>
      <c r="M77" s="42"/>
      <c r="N77" s="42"/>
      <c r="O77" s="47"/>
      <c r="P77" s="48"/>
    </row>
    <row r="78" spans="2:16" s="2" customFormat="1" ht="12" customHeight="1" x14ac:dyDescent="0.3">
      <c r="B78" s="41"/>
      <c r="C78" s="43"/>
      <c r="D78" s="44"/>
      <c r="E78" s="42"/>
      <c r="F78" s="42"/>
      <c r="G78" s="45"/>
      <c r="H78" s="44"/>
      <c r="I78" s="42"/>
      <c r="J78" s="42"/>
      <c r="K78" s="42"/>
      <c r="L78" s="46"/>
      <c r="M78" s="42"/>
      <c r="N78" s="42"/>
      <c r="O78" s="47"/>
      <c r="P78" s="48"/>
    </row>
    <row r="79" spans="2:16" s="2" customFormat="1" ht="12" customHeight="1" x14ac:dyDescent="0.3">
      <c r="B79" s="41"/>
      <c r="C79" s="43"/>
      <c r="D79" s="44"/>
      <c r="E79" s="42"/>
      <c r="F79" s="42"/>
      <c r="G79" s="45"/>
      <c r="H79" s="44"/>
      <c r="I79" s="42"/>
      <c r="J79" s="42"/>
      <c r="K79" s="42"/>
      <c r="L79" s="46"/>
      <c r="M79" s="42"/>
      <c r="N79" s="42"/>
      <c r="O79" s="47"/>
      <c r="P79" s="48"/>
    </row>
    <row r="80" spans="2:16" s="2" customFormat="1" ht="12" customHeight="1" x14ac:dyDescent="0.3">
      <c r="B80" s="41"/>
      <c r="C80" s="43"/>
      <c r="D80" s="44"/>
      <c r="E80" s="42"/>
      <c r="F80" s="42"/>
      <c r="G80" s="45"/>
      <c r="H80" s="44"/>
      <c r="I80" s="42"/>
      <c r="J80" s="42"/>
      <c r="K80" s="42"/>
      <c r="L80" s="46"/>
      <c r="M80" s="42"/>
      <c r="N80" s="42"/>
      <c r="O80" s="47"/>
      <c r="P80" s="48"/>
    </row>
    <row r="81" spans="2:16" s="2" customFormat="1" ht="12" customHeight="1" x14ac:dyDescent="0.3">
      <c r="B81" s="41"/>
      <c r="C81" s="43"/>
      <c r="D81" s="44"/>
      <c r="E81" s="42"/>
      <c r="F81" s="42"/>
      <c r="G81" s="45"/>
      <c r="H81" s="44"/>
      <c r="I81" s="42"/>
      <c r="J81" s="42"/>
      <c r="K81" s="42"/>
      <c r="L81" s="46"/>
      <c r="M81" s="42"/>
      <c r="N81" s="42"/>
      <c r="O81" s="47"/>
      <c r="P81" s="48"/>
    </row>
    <row r="82" spans="2:16" s="2" customFormat="1" ht="12" customHeight="1" x14ac:dyDescent="0.3">
      <c r="B82" s="41"/>
      <c r="C82" s="43"/>
      <c r="D82" s="44"/>
      <c r="E82" s="42"/>
      <c r="F82" s="42"/>
      <c r="G82" s="45"/>
      <c r="H82" s="44"/>
      <c r="I82" s="42"/>
      <c r="J82" s="42"/>
      <c r="K82" s="42"/>
      <c r="L82" s="46"/>
      <c r="M82" s="42"/>
      <c r="N82" s="42"/>
      <c r="O82" s="47"/>
      <c r="P82" s="48"/>
    </row>
    <row r="83" spans="2:16" s="2" customFormat="1" ht="12" customHeight="1" x14ac:dyDescent="0.3">
      <c r="B83" s="41"/>
      <c r="C83" s="43"/>
      <c r="D83" s="44"/>
      <c r="E83" s="42"/>
      <c r="F83" s="42"/>
      <c r="G83" s="45"/>
      <c r="H83" s="44"/>
      <c r="I83" s="42"/>
      <c r="J83" s="42"/>
      <c r="K83" s="42"/>
      <c r="L83" s="46"/>
      <c r="M83" s="42"/>
      <c r="N83" s="42"/>
      <c r="O83" s="47"/>
      <c r="P83" s="48"/>
    </row>
    <row r="84" spans="2:16" s="2" customFormat="1" ht="12" customHeight="1" x14ac:dyDescent="0.3">
      <c r="B84" s="41"/>
      <c r="C84" s="43"/>
      <c r="D84" s="44"/>
      <c r="E84" s="42"/>
      <c r="F84" s="42"/>
      <c r="G84" s="45"/>
      <c r="H84" s="44"/>
      <c r="I84" s="42"/>
      <c r="J84" s="42"/>
      <c r="K84" s="42"/>
      <c r="L84" s="46"/>
      <c r="M84" s="42"/>
      <c r="N84" s="42"/>
      <c r="O84" s="47"/>
      <c r="P84" s="48"/>
    </row>
    <row r="85" spans="2:16" s="2" customFormat="1" ht="12" customHeight="1" x14ac:dyDescent="0.3">
      <c r="B85" s="41"/>
      <c r="C85" s="43"/>
      <c r="D85" s="44"/>
      <c r="E85" s="42"/>
      <c r="F85" s="42"/>
      <c r="G85" s="45"/>
      <c r="H85" s="44"/>
      <c r="I85" s="42"/>
      <c r="J85" s="42"/>
      <c r="K85" s="42"/>
      <c r="L85" s="46"/>
      <c r="M85" s="42"/>
      <c r="N85" s="42"/>
      <c r="O85" s="47"/>
      <c r="P85" s="48"/>
    </row>
    <row r="86" spans="2:16" s="2" customFormat="1" ht="12" customHeight="1" x14ac:dyDescent="0.3">
      <c r="B86" s="41"/>
      <c r="C86" s="43"/>
      <c r="D86" s="44"/>
      <c r="E86" s="42"/>
      <c r="F86" s="42"/>
      <c r="G86" s="45"/>
      <c r="H86" s="44"/>
      <c r="I86" s="42"/>
      <c r="J86" s="42"/>
      <c r="K86" s="42"/>
      <c r="L86" s="46"/>
      <c r="M86" s="42"/>
      <c r="N86" s="42"/>
      <c r="O86" s="47"/>
      <c r="P86" s="48"/>
    </row>
    <row r="87" spans="2:16" s="2" customFormat="1" ht="12" customHeight="1" x14ac:dyDescent="0.3">
      <c r="B87" s="41"/>
      <c r="C87" s="43"/>
      <c r="D87" s="44"/>
      <c r="E87" s="42"/>
      <c r="F87" s="42"/>
      <c r="G87" s="45"/>
      <c r="H87" s="44"/>
      <c r="I87" s="42"/>
      <c r="J87" s="42"/>
      <c r="K87" s="42"/>
      <c r="L87" s="46"/>
      <c r="M87" s="42"/>
      <c r="N87" s="42"/>
      <c r="O87" s="47"/>
      <c r="P87" s="48"/>
    </row>
    <row r="88" spans="2:16" s="2" customFormat="1" ht="12" customHeight="1" x14ac:dyDescent="0.3">
      <c r="B88" s="41"/>
      <c r="C88" s="43"/>
      <c r="D88" s="44"/>
      <c r="E88" s="42"/>
      <c r="F88" s="42"/>
      <c r="G88" s="45"/>
      <c r="H88" s="44"/>
      <c r="I88" s="42"/>
      <c r="J88" s="42"/>
      <c r="K88" s="42"/>
      <c r="L88" s="46"/>
      <c r="M88" s="42"/>
      <c r="N88" s="42"/>
      <c r="O88" s="47"/>
      <c r="P88" s="48"/>
    </row>
    <row r="89" spans="2:16" s="2" customFormat="1" ht="12" customHeight="1" x14ac:dyDescent="0.3">
      <c r="B89" s="41"/>
      <c r="C89" s="43"/>
      <c r="D89" s="44"/>
      <c r="E89" s="42"/>
      <c r="F89" s="42"/>
      <c r="G89" s="45"/>
      <c r="H89" s="44"/>
      <c r="I89" s="42"/>
      <c r="J89" s="42"/>
      <c r="K89" s="42"/>
      <c r="L89" s="46"/>
      <c r="M89" s="42"/>
      <c r="N89" s="42"/>
      <c r="O89" s="47"/>
      <c r="P89" s="48"/>
    </row>
    <row r="90" spans="2:16" s="2" customFormat="1" ht="12" customHeight="1" x14ac:dyDescent="0.3">
      <c r="B90" s="41"/>
      <c r="C90" s="43"/>
      <c r="D90" s="44"/>
      <c r="E90" s="42"/>
      <c r="F90" s="42"/>
      <c r="G90" s="45"/>
      <c r="H90" s="44"/>
      <c r="I90" s="42"/>
      <c r="J90" s="42"/>
      <c r="K90" s="42"/>
      <c r="L90" s="46"/>
      <c r="M90" s="42"/>
      <c r="N90" s="42"/>
      <c r="O90" s="47"/>
      <c r="P90" s="48"/>
    </row>
    <row r="91" spans="2:16" s="2" customFormat="1" ht="12" customHeight="1" x14ac:dyDescent="0.3">
      <c r="B91" s="41"/>
      <c r="C91" s="43"/>
      <c r="D91" s="44"/>
      <c r="E91" s="42"/>
      <c r="F91" s="42"/>
      <c r="G91" s="45"/>
      <c r="H91" s="44"/>
      <c r="I91" s="42"/>
      <c r="J91" s="42"/>
      <c r="K91" s="42"/>
      <c r="L91" s="46"/>
      <c r="M91" s="42"/>
      <c r="N91" s="42"/>
      <c r="O91" s="47"/>
      <c r="P91" s="48"/>
    </row>
    <row r="92" spans="2:16" s="2" customFormat="1" ht="12" customHeight="1" x14ac:dyDescent="0.3">
      <c r="B92" s="41"/>
      <c r="C92" s="43"/>
      <c r="D92" s="44"/>
      <c r="E92" s="42"/>
      <c r="F92" s="42"/>
      <c r="G92" s="45"/>
      <c r="H92" s="44"/>
      <c r="I92" s="42"/>
      <c r="J92" s="42"/>
      <c r="K92" s="42"/>
      <c r="L92" s="46"/>
      <c r="M92" s="42"/>
      <c r="N92" s="42"/>
      <c r="O92" s="47"/>
      <c r="P92" s="48"/>
    </row>
    <row r="93" spans="2:16" s="2" customFormat="1" ht="12" customHeight="1" x14ac:dyDescent="0.3">
      <c r="B93" s="41"/>
      <c r="C93" s="42"/>
      <c r="D93" s="44"/>
      <c r="E93" s="42"/>
      <c r="F93" s="42"/>
      <c r="G93" s="45"/>
      <c r="H93" s="44"/>
      <c r="I93" s="42"/>
      <c r="J93" s="42"/>
      <c r="K93" s="42"/>
      <c r="L93" s="46"/>
      <c r="M93" s="42"/>
      <c r="N93" s="42"/>
      <c r="O93" s="47"/>
      <c r="P93" s="48"/>
    </row>
    <row r="94" spans="2:16" s="2" customFormat="1" ht="12" customHeight="1" x14ac:dyDescent="0.3">
      <c r="B94" s="41"/>
      <c r="C94" s="43"/>
      <c r="D94" s="44"/>
      <c r="E94" s="42"/>
      <c r="F94" s="42"/>
      <c r="G94" s="45"/>
      <c r="H94" s="44"/>
      <c r="I94" s="42"/>
      <c r="J94" s="42"/>
      <c r="K94" s="42"/>
      <c r="L94" s="46"/>
      <c r="M94" s="42"/>
      <c r="N94" s="42"/>
      <c r="O94" s="47"/>
      <c r="P94" s="48"/>
    </row>
    <row r="95" spans="2:16" s="2" customFormat="1" ht="12" customHeight="1" x14ac:dyDescent="0.3">
      <c r="B95" s="41"/>
      <c r="C95" s="43"/>
      <c r="D95" s="44"/>
      <c r="E95" s="42"/>
      <c r="F95" s="42"/>
      <c r="G95" s="45"/>
      <c r="H95" s="44"/>
      <c r="I95" s="42"/>
      <c r="J95" s="42"/>
      <c r="K95" s="42"/>
      <c r="L95" s="46"/>
      <c r="M95" s="42"/>
      <c r="N95" s="42"/>
      <c r="O95" s="47"/>
      <c r="P95" s="48"/>
    </row>
    <row r="96" spans="2:16" s="2" customFormat="1" ht="12" customHeight="1" x14ac:dyDescent="0.3">
      <c r="B96" s="41"/>
      <c r="C96" s="43"/>
      <c r="D96" s="44"/>
      <c r="E96" s="42"/>
      <c r="F96" s="42"/>
      <c r="G96" s="45"/>
      <c r="H96" s="44"/>
      <c r="I96" s="42"/>
      <c r="J96" s="42"/>
      <c r="K96" s="42"/>
      <c r="L96" s="46"/>
      <c r="M96" s="42"/>
      <c r="N96" s="42"/>
      <c r="O96" s="47"/>
      <c r="P96" s="48"/>
    </row>
    <row r="97" spans="2:16" s="2" customFormat="1" ht="12" customHeight="1" x14ac:dyDescent="0.3">
      <c r="B97" s="41"/>
      <c r="C97" s="43"/>
      <c r="D97" s="44"/>
      <c r="E97" s="42"/>
      <c r="F97" s="42"/>
      <c r="G97" s="45"/>
      <c r="H97" s="44"/>
      <c r="I97" s="42"/>
      <c r="J97" s="42"/>
      <c r="K97" s="42"/>
      <c r="L97" s="46"/>
      <c r="M97" s="42"/>
      <c r="N97" s="42"/>
      <c r="O97" s="47"/>
      <c r="P97" s="48"/>
    </row>
    <row r="98" spans="2:16" s="2" customFormat="1" ht="12" customHeight="1" x14ac:dyDescent="0.3">
      <c r="B98" s="41"/>
      <c r="C98" s="43"/>
      <c r="D98" s="44"/>
      <c r="E98" s="42"/>
      <c r="F98" s="42"/>
      <c r="G98" s="45"/>
      <c r="H98" s="44"/>
      <c r="I98" s="42"/>
      <c r="J98" s="42"/>
      <c r="K98" s="42"/>
      <c r="L98" s="46"/>
      <c r="M98" s="42"/>
      <c r="N98" s="42"/>
      <c r="O98" s="47"/>
      <c r="P98" s="48"/>
    </row>
    <row r="99" spans="2:16" s="2" customFormat="1" ht="12" customHeight="1" x14ac:dyDescent="0.3">
      <c r="B99" s="41"/>
      <c r="C99" s="43"/>
      <c r="D99" s="44"/>
      <c r="E99" s="42"/>
      <c r="F99" s="42"/>
      <c r="G99" s="45"/>
      <c r="H99" s="44"/>
      <c r="I99" s="42"/>
      <c r="J99" s="42"/>
      <c r="K99" s="42"/>
      <c r="L99" s="46"/>
      <c r="M99" s="42"/>
      <c r="N99" s="42"/>
      <c r="O99" s="47"/>
      <c r="P99" s="48"/>
    </row>
    <row r="100" spans="2:16" s="2" customFormat="1" ht="12" customHeight="1" x14ac:dyDescent="0.3">
      <c r="B100" s="41"/>
      <c r="C100" s="43"/>
      <c r="D100" s="44"/>
      <c r="E100" s="42"/>
      <c r="F100" s="42"/>
      <c r="G100" s="45"/>
      <c r="H100" s="44"/>
      <c r="I100" s="42"/>
      <c r="J100" s="42"/>
      <c r="K100" s="42"/>
      <c r="L100" s="46"/>
      <c r="M100" s="42"/>
      <c r="N100" s="42"/>
      <c r="O100" s="47"/>
      <c r="P100" s="48"/>
    </row>
    <row r="101" spans="2:16" s="2" customFormat="1" ht="12" customHeight="1" x14ac:dyDescent="0.3">
      <c r="B101" s="41"/>
      <c r="C101" s="43"/>
      <c r="D101" s="44"/>
      <c r="E101" s="42"/>
      <c r="F101" s="42"/>
      <c r="G101" s="45"/>
      <c r="H101" s="44"/>
      <c r="I101" s="42"/>
      <c r="J101" s="42"/>
      <c r="K101" s="42"/>
      <c r="L101" s="46"/>
      <c r="M101" s="42"/>
      <c r="N101" s="42"/>
      <c r="O101" s="47"/>
      <c r="P101" s="48"/>
    </row>
    <row r="102" spans="2:16" s="2" customFormat="1" ht="12" customHeight="1" x14ac:dyDescent="0.3">
      <c r="B102" s="41"/>
      <c r="C102" s="43"/>
      <c r="D102" s="44"/>
      <c r="E102" s="42"/>
      <c r="F102" s="42"/>
      <c r="G102" s="45"/>
      <c r="H102" s="44"/>
      <c r="I102" s="42"/>
      <c r="J102" s="42"/>
      <c r="K102" s="42"/>
      <c r="L102" s="46"/>
      <c r="M102" s="42"/>
      <c r="N102" s="42"/>
      <c r="O102" s="47"/>
      <c r="P102" s="48"/>
    </row>
    <row r="103" spans="2:16" s="2" customFormat="1" ht="12" customHeight="1" x14ac:dyDescent="0.3">
      <c r="B103" s="41"/>
      <c r="C103" s="43"/>
      <c r="D103" s="44"/>
      <c r="E103" s="42"/>
      <c r="F103" s="42"/>
      <c r="G103" s="45"/>
      <c r="H103" s="44"/>
      <c r="I103" s="42"/>
      <c r="J103" s="42"/>
      <c r="K103" s="42"/>
      <c r="L103" s="46"/>
      <c r="M103" s="42"/>
      <c r="N103" s="42"/>
      <c r="O103" s="47"/>
      <c r="P103" s="48"/>
    </row>
    <row r="104" spans="2:16" s="2" customFormat="1" ht="12" customHeight="1" x14ac:dyDescent="0.3">
      <c r="B104" s="41"/>
      <c r="C104" s="43"/>
      <c r="D104" s="44"/>
      <c r="E104" s="42"/>
      <c r="F104" s="42"/>
      <c r="G104" s="45"/>
      <c r="H104" s="44"/>
      <c r="I104" s="42"/>
      <c r="J104" s="42"/>
      <c r="K104" s="42"/>
      <c r="L104" s="46"/>
      <c r="M104" s="42"/>
      <c r="N104" s="42"/>
      <c r="O104" s="47"/>
      <c r="P104" s="48"/>
    </row>
    <row r="105" spans="2:16" s="2" customFormat="1" ht="12" customHeight="1" x14ac:dyDescent="0.3">
      <c r="B105" s="41"/>
      <c r="C105" s="43"/>
      <c r="D105" s="44"/>
      <c r="E105" s="42"/>
      <c r="F105" s="42"/>
      <c r="G105" s="45"/>
      <c r="H105" s="44"/>
      <c r="I105" s="42"/>
      <c r="J105" s="42"/>
      <c r="K105" s="42"/>
      <c r="L105" s="46"/>
      <c r="M105" s="42"/>
      <c r="N105" s="42"/>
      <c r="O105" s="47"/>
      <c r="P105" s="48"/>
    </row>
    <row r="106" spans="2:16" s="2" customFormat="1" ht="12" customHeight="1" x14ac:dyDescent="0.3">
      <c r="B106" s="41"/>
      <c r="C106" s="43"/>
      <c r="D106" s="44"/>
      <c r="E106" s="42"/>
      <c r="F106" s="42"/>
      <c r="G106" s="45"/>
      <c r="H106" s="44"/>
      <c r="I106" s="42"/>
      <c r="J106" s="42"/>
      <c r="K106" s="42"/>
      <c r="L106" s="46"/>
      <c r="M106" s="42"/>
      <c r="N106" s="42"/>
      <c r="O106" s="47"/>
      <c r="P106" s="48"/>
    </row>
    <row r="107" spans="2:16" s="2" customFormat="1" ht="12" customHeight="1" x14ac:dyDescent="0.3">
      <c r="B107" s="41"/>
      <c r="C107" s="43"/>
      <c r="D107" s="44"/>
      <c r="E107" s="42"/>
      <c r="F107" s="42"/>
      <c r="G107" s="45"/>
      <c r="H107" s="44"/>
      <c r="I107" s="42"/>
      <c r="J107" s="42"/>
      <c r="K107" s="42"/>
      <c r="L107" s="46"/>
      <c r="M107" s="42"/>
      <c r="N107" s="42"/>
      <c r="O107" s="47"/>
      <c r="P107" s="48"/>
    </row>
    <row r="108" spans="2:16" s="2" customFormat="1" ht="12" customHeight="1" x14ac:dyDescent="0.3">
      <c r="B108" s="41"/>
      <c r="C108" s="43"/>
      <c r="D108" s="44"/>
      <c r="E108" s="42"/>
      <c r="F108" s="42"/>
      <c r="G108" s="45"/>
      <c r="H108" s="44"/>
      <c r="I108" s="42"/>
      <c r="J108" s="42"/>
      <c r="K108" s="42"/>
      <c r="L108" s="46"/>
      <c r="M108" s="42"/>
      <c r="N108" s="42"/>
      <c r="O108" s="47"/>
      <c r="P108" s="48"/>
    </row>
    <row r="109" spans="2:16" s="2" customFormat="1" ht="12" customHeight="1" x14ac:dyDescent="0.3">
      <c r="B109" s="41"/>
      <c r="C109" s="43"/>
      <c r="D109" s="44"/>
      <c r="E109" s="42"/>
      <c r="F109" s="42"/>
      <c r="G109" s="45"/>
      <c r="H109" s="44"/>
      <c r="I109" s="42"/>
      <c r="J109" s="42"/>
      <c r="K109" s="42"/>
      <c r="L109" s="46"/>
      <c r="M109" s="42"/>
      <c r="N109" s="42"/>
      <c r="O109" s="47"/>
      <c r="P109" s="48"/>
    </row>
    <row r="110" spans="2:16" s="2" customFormat="1" ht="12" customHeight="1" x14ac:dyDescent="0.3">
      <c r="B110" s="41"/>
      <c r="C110" s="43"/>
      <c r="D110" s="44"/>
      <c r="E110" s="42"/>
      <c r="F110" s="42"/>
      <c r="G110" s="45"/>
      <c r="H110" s="44"/>
      <c r="I110" s="42"/>
      <c r="J110" s="42"/>
      <c r="K110" s="42"/>
      <c r="L110" s="46"/>
      <c r="M110" s="42"/>
      <c r="N110" s="42"/>
      <c r="O110" s="47"/>
      <c r="P110" s="48"/>
    </row>
    <row r="111" spans="2:16" s="2" customFormat="1" ht="12" customHeight="1" x14ac:dyDescent="0.3">
      <c r="B111" s="41"/>
      <c r="C111" s="43"/>
      <c r="D111" s="44"/>
      <c r="E111" s="42"/>
      <c r="F111" s="42"/>
      <c r="G111" s="45"/>
      <c r="H111" s="44"/>
      <c r="I111" s="42"/>
      <c r="J111" s="42"/>
      <c r="K111" s="42"/>
      <c r="L111" s="46"/>
      <c r="M111" s="42"/>
      <c r="N111" s="42"/>
      <c r="O111" s="47"/>
      <c r="P111" s="48"/>
    </row>
    <row r="112" spans="2:16" s="2" customFormat="1" ht="12" customHeight="1" x14ac:dyDescent="0.3">
      <c r="B112" s="41"/>
      <c r="C112" s="43"/>
      <c r="D112" s="44"/>
      <c r="E112" s="42"/>
      <c r="F112" s="42"/>
      <c r="G112" s="45"/>
      <c r="H112" s="44"/>
      <c r="I112" s="42"/>
      <c r="J112" s="42"/>
      <c r="K112" s="42"/>
      <c r="L112" s="46"/>
      <c r="M112" s="42"/>
      <c r="N112" s="42"/>
      <c r="O112" s="47"/>
      <c r="P112" s="48"/>
    </row>
    <row r="113" spans="2:16" s="2" customFormat="1" ht="12" customHeight="1" x14ac:dyDescent="0.3">
      <c r="B113" s="41"/>
      <c r="C113" s="43"/>
      <c r="D113" s="44"/>
      <c r="E113" s="42"/>
      <c r="F113" s="42"/>
      <c r="G113" s="45"/>
      <c r="H113" s="44"/>
      <c r="I113" s="42"/>
      <c r="J113" s="42"/>
      <c r="K113" s="42"/>
      <c r="L113" s="46"/>
      <c r="M113" s="42"/>
      <c r="N113" s="42"/>
      <c r="O113" s="47"/>
      <c r="P113" s="48"/>
    </row>
    <row r="114" spans="2:16" s="2" customFormat="1" ht="12" customHeight="1" x14ac:dyDescent="0.3">
      <c r="B114" s="41"/>
      <c r="C114" s="43"/>
      <c r="D114" s="44"/>
      <c r="E114" s="42"/>
      <c r="F114" s="42"/>
      <c r="G114" s="45"/>
      <c r="H114" s="44"/>
      <c r="I114" s="42"/>
      <c r="J114" s="42"/>
      <c r="K114" s="42"/>
      <c r="L114" s="46"/>
      <c r="M114" s="42"/>
      <c r="N114" s="42"/>
      <c r="O114" s="47"/>
      <c r="P114" s="48"/>
    </row>
    <row r="115" spans="2:16" s="2" customFormat="1" ht="12" customHeight="1" x14ac:dyDescent="0.3">
      <c r="B115" s="41"/>
      <c r="C115" s="43"/>
      <c r="D115" s="44"/>
      <c r="E115" s="42"/>
      <c r="F115" s="42"/>
      <c r="G115" s="45"/>
      <c r="H115" s="44"/>
      <c r="I115" s="42"/>
      <c r="J115" s="42"/>
      <c r="K115" s="42"/>
      <c r="L115" s="46"/>
      <c r="M115" s="42"/>
      <c r="N115" s="42"/>
      <c r="O115" s="47"/>
      <c r="P115" s="48"/>
    </row>
    <row r="116" spans="2:16" s="2" customFormat="1" ht="12" customHeight="1" x14ac:dyDescent="0.3">
      <c r="B116" s="41"/>
      <c r="C116" s="43"/>
      <c r="D116" s="44"/>
      <c r="E116" s="42"/>
      <c r="F116" s="42"/>
      <c r="G116" s="45"/>
      <c r="H116" s="44"/>
      <c r="I116" s="42"/>
      <c r="J116" s="42"/>
      <c r="K116" s="42"/>
      <c r="L116" s="46"/>
      <c r="M116" s="42"/>
      <c r="N116" s="42"/>
      <c r="O116" s="47"/>
      <c r="P116" s="48"/>
    </row>
    <row r="117" spans="2:16" s="2" customFormat="1" ht="12" customHeight="1" x14ac:dyDescent="0.3">
      <c r="B117" s="41"/>
      <c r="C117" s="43"/>
      <c r="D117" s="44"/>
      <c r="E117" s="42"/>
      <c r="F117" s="42"/>
      <c r="G117" s="45"/>
      <c r="H117" s="44"/>
      <c r="I117" s="42"/>
      <c r="J117" s="42"/>
      <c r="K117" s="42"/>
      <c r="L117" s="46"/>
      <c r="M117" s="42"/>
      <c r="N117" s="42"/>
      <c r="O117" s="47"/>
      <c r="P117" s="48"/>
    </row>
    <row r="118" spans="2:16" s="2" customFormat="1" ht="12" customHeight="1" x14ac:dyDescent="0.3">
      <c r="B118" s="41"/>
      <c r="C118" s="43"/>
      <c r="D118" s="44"/>
      <c r="E118" s="42"/>
      <c r="F118" s="42"/>
      <c r="G118" s="45"/>
      <c r="H118" s="44"/>
      <c r="I118" s="42"/>
      <c r="J118" s="42"/>
      <c r="K118" s="42"/>
      <c r="L118" s="46"/>
      <c r="M118" s="42"/>
      <c r="N118" s="42"/>
      <c r="O118" s="47"/>
      <c r="P118" s="48"/>
    </row>
    <row r="119" spans="2:16" s="2" customFormat="1" ht="12" customHeight="1" x14ac:dyDescent="0.3">
      <c r="B119" s="41"/>
      <c r="C119" s="43"/>
      <c r="D119" s="44"/>
      <c r="E119" s="42"/>
      <c r="F119" s="42"/>
      <c r="G119" s="45"/>
      <c r="H119" s="44"/>
      <c r="I119" s="42"/>
      <c r="J119" s="42"/>
      <c r="K119" s="42"/>
      <c r="L119" s="46"/>
      <c r="M119" s="42"/>
      <c r="N119" s="42"/>
      <c r="O119" s="47"/>
      <c r="P119" s="48"/>
    </row>
    <row r="120" spans="2:16" s="2" customFormat="1" ht="12" customHeight="1" x14ac:dyDescent="0.3">
      <c r="B120" s="41"/>
      <c r="C120" s="43"/>
      <c r="D120" s="44"/>
      <c r="E120" s="42"/>
      <c r="F120" s="42"/>
      <c r="G120" s="45"/>
      <c r="H120" s="44"/>
      <c r="I120" s="42"/>
      <c r="J120" s="42"/>
      <c r="K120" s="42"/>
      <c r="L120" s="46"/>
      <c r="M120" s="42"/>
      <c r="N120" s="42"/>
      <c r="O120" s="47"/>
      <c r="P120" s="48"/>
    </row>
    <row r="121" spans="2:16" s="2" customFormat="1" ht="12" customHeight="1" x14ac:dyDescent="0.3">
      <c r="B121" s="41"/>
      <c r="C121" s="43"/>
      <c r="D121" s="44"/>
      <c r="E121" s="42"/>
      <c r="F121" s="42"/>
      <c r="G121" s="45"/>
      <c r="H121" s="44"/>
      <c r="I121" s="42"/>
      <c r="J121" s="42"/>
      <c r="K121" s="42"/>
      <c r="L121" s="46"/>
      <c r="M121" s="42"/>
      <c r="N121" s="42"/>
      <c r="O121" s="47"/>
      <c r="P121" s="48"/>
    </row>
    <row r="122" spans="2:16" s="2" customFormat="1" ht="12" customHeight="1" x14ac:dyDescent="0.3">
      <c r="B122" s="41"/>
      <c r="C122" s="43"/>
      <c r="D122" s="44"/>
      <c r="E122" s="42"/>
      <c r="F122" s="42"/>
      <c r="G122" s="45"/>
      <c r="H122" s="44"/>
      <c r="I122" s="42"/>
      <c r="J122" s="42"/>
      <c r="K122" s="42"/>
      <c r="L122" s="46"/>
      <c r="M122" s="42"/>
      <c r="N122" s="42"/>
      <c r="O122" s="47"/>
      <c r="P122" s="48"/>
    </row>
    <row r="123" spans="2:16" s="2" customFormat="1" ht="12" customHeight="1" x14ac:dyDescent="0.3">
      <c r="B123" s="41"/>
      <c r="C123" s="43"/>
      <c r="D123" s="44"/>
      <c r="E123" s="42"/>
      <c r="F123" s="42"/>
      <c r="G123" s="45"/>
      <c r="H123" s="44"/>
      <c r="I123" s="42"/>
      <c r="J123" s="42"/>
      <c r="K123" s="42"/>
      <c r="L123" s="46"/>
      <c r="M123" s="42"/>
      <c r="N123" s="42"/>
      <c r="O123" s="47"/>
      <c r="P123" s="48"/>
    </row>
    <row r="124" spans="2:16" s="2" customFormat="1" ht="12" customHeight="1" x14ac:dyDescent="0.3">
      <c r="B124" s="41"/>
      <c r="C124" s="43"/>
      <c r="D124" s="44"/>
      <c r="E124" s="42"/>
      <c r="F124" s="42"/>
      <c r="G124" s="45"/>
      <c r="H124" s="44"/>
      <c r="I124" s="42"/>
      <c r="J124" s="42"/>
      <c r="K124" s="42"/>
      <c r="L124" s="46"/>
      <c r="M124" s="42"/>
      <c r="N124" s="42"/>
      <c r="O124" s="47"/>
      <c r="P124" s="48"/>
    </row>
    <row r="125" spans="2:16" s="2" customFormat="1" ht="12" customHeight="1" x14ac:dyDescent="0.3">
      <c r="B125" s="41"/>
      <c r="C125" s="43"/>
      <c r="D125" s="44"/>
      <c r="E125" s="42"/>
      <c r="F125" s="42"/>
      <c r="G125" s="45"/>
      <c r="H125" s="44"/>
      <c r="I125" s="42"/>
      <c r="J125" s="42"/>
      <c r="K125" s="42"/>
      <c r="L125" s="46"/>
      <c r="M125" s="42"/>
      <c r="N125" s="42"/>
      <c r="O125" s="47"/>
      <c r="P125" s="48"/>
    </row>
    <row r="126" spans="2:16" s="2" customFormat="1" ht="12" customHeight="1" x14ac:dyDescent="0.3">
      <c r="B126" s="41"/>
      <c r="C126" s="43"/>
      <c r="D126" s="44"/>
      <c r="E126" s="42"/>
      <c r="F126" s="42"/>
      <c r="G126" s="45"/>
      <c r="H126" s="44"/>
      <c r="I126" s="42"/>
      <c r="J126" s="42"/>
      <c r="K126" s="42"/>
      <c r="L126" s="46"/>
      <c r="M126" s="42"/>
      <c r="N126" s="42"/>
      <c r="O126" s="47"/>
      <c r="P126" s="48"/>
    </row>
    <row r="127" spans="2:16" s="2" customFormat="1" ht="12" customHeight="1" x14ac:dyDescent="0.3">
      <c r="B127" s="41"/>
      <c r="C127" s="43"/>
      <c r="D127" s="44"/>
      <c r="E127" s="42"/>
      <c r="F127" s="42"/>
      <c r="G127" s="45"/>
      <c r="H127" s="44"/>
      <c r="I127" s="42"/>
      <c r="J127" s="42"/>
      <c r="K127" s="42"/>
      <c r="L127" s="46"/>
      <c r="M127" s="42"/>
      <c r="N127" s="42"/>
      <c r="O127" s="47"/>
      <c r="P127" s="48"/>
    </row>
    <row r="128" spans="2:16" s="2" customFormat="1" ht="12" customHeight="1" x14ac:dyDescent="0.3">
      <c r="B128" s="41"/>
      <c r="C128" s="43"/>
      <c r="D128" s="44"/>
      <c r="E128" s="42"/>
      <c r="F128" s="42"/>
      <c r="G128" s="45"/>
      <c r="H128" s="44"/>
      <c r="I128" s="42"/>
      <c r="J128" s="42"/>
      <c r="K128" s="42"/>
      <c r="L128" s="46"/>
      <c r="M128" s="42"/>
      <c r="N128" s="42"/>
      <c r="O128" s="47"/>
      <c r="P128" s="48"/>
    </row>
    <row r="129" spans="2:16" s="2" customFormat="1" ht="12" customHeight="1" x14ac:dyDescent="0.3">
      <c r="B129" s="41"/>
      <c r="C129" s="43"/>
      <c r="D129" s="44"/>
      <c r="E129" s="42"/>
      <c r="F129" s="42"/>
      <c r="G129" s="45"/>
      <c r="H129" s="44"/>
      <c r="I129" s="42"/>
      <c r="J129" s="42"/>
      <c r="K129" s="42"/>
      <c r="L129" s="46"/>
      <c r="M129" s="42"/>
      <c r="N129" s="42"/>
      <c r="O129" s="47"/>
      <c r="P129" s="48"/>
    </row>
    <row r="130" spans="2:16" s="2" customFormat="1" ht="12" customHeight="1" x14ac:dyDescent="0.3">
      <c r="B130" s="41"/>
      <c r="C130" s="43"/>
      <c r="D130" s="44"/>
      <c r="E130" s="42"/>
      <c r="F130" s="42"/>
      <c r="G130" s="45"/>
      <c r="H130" s="44"/>
      <c r="I130" s="42"/>
      <c r="J130" s="42"/>
      <c r="K130" s="42"/>
      <c r="L130" s="46"/>
      <c r="M130" s="42"/>
      <c r="N130" s="42"/>
      <c r="O130" s="47"/>
      <c r="P130" s="48"/>
    </row>
    <row r="131" spans="2:16" s="2" customFormat="1" ht="12" customHeight="1" x14ac:dyDescent="0.3">
      <c r="B131" s="41"/>
      <c r="C131" s="43"/>
      <c r="D131" s="44"/>
      <c r="E131" s="42"/>
      <c r="F131" s="42"/>
      <c r="G131" s="45"/>
      <c r="H131" s="44"/>
      <c r="I131" s="42"/>
      <c r="J131" s="42"/>
      <c r="K131" s="42"/>
      <c r="L131" s="46"/>
      <c r="M131" s="42"/>
      <c r="N131" s="42"/>
      <c r="O131" s="47"/>
      <c r="P131" s="48"/>
    </row>
    <row r="132" spans="2:16" s="2" customFormat="1" ht="12" customHeight="1" x14ac:dyDescent="0.3">
      <c r="B132" s="41"/>
      <c r="C132" s="43"/>
      <c r="D132" s="44"/>
      <c r="E132" s="42"/>
      <c r="F132" s="42"/>
      <c r="G132" s="45"/>
      <c r="H132" s="44"/>
      <c r="I132" s="42"/>
      <c r="J132" s="42"/>
      <c r="K132" s="42"/>
      <c r="L132" s="46"/>
      <c r="M132" s="42"/>
      <c r="N132" s="42"/>
      <c r="O132" s="47"/>
      <c r="P132" s="48"/>
    </row>
    <row r="133" spans="2:16" s="2" customFormat="1" ht="12" customHeight="1" x14ac:dyDescent="0.3">
      <c r="B133" s="41"/>
      <c r="C133" s="43"/>
      <c r="D133" s="44"/>
      <c r="E133" s="42"/>
      <c r="F133" s="42"/>
      <c r="G133" s="45"/>
      <c r="H133" s="44"/>
      <c r="I133" s="42"/>
      <c r="J133" s="42"/>
      <c r="K133" s="42"/>
      <c r="L133" s="46"/>
      <c r="M133" s="42"/>
      <c r="N133" s="42"/>
      <c r="O133" s="47"/>
      <c r="P133" s="48"/>
    </row>
    <row r="134" spans="2:16" s="2" customFormat="1" ht="12" customHeight="1" x14ac:dyDescent="0.3">
      <c r="B134" s="41"/>
      <c r="C134" s="43"/>
      <c r="D134" s="44"/>
      <c r="E134" s="42"/>
      <c r="F134" s="42"/>
      <c r="G134" s="45"/>
      <c r="H134" s="44"/>
      <c r="I134" s="42"/>
      <c r="J134" s="42"/>
      <c r="K134" s="42"/>
      <c r="L134" s="46"/>
      <c r="M134" s="42"/>
      <c r="N134" s="42"/>
      <c r="O134" s="47"/>
      <c r="P134" s="48"/>
    </row>
    <row r="135" spans="2:16" s="2" customFormat="1" ht="12" customHeight="1" x14ac:dyDescent="0.3">
      <c r="B135" s="41"/>
      <c r="C135" s="43"/>
      <c r="D135" s="44"/>
      <c r="E135" s="42"/>
      <c r="F135" s="42"/>
      <c r="G135" s="45"/>
      <c r="H135" s="44"/>
      <c r="I135" s="42"/>
      <c r="J135" s="42"/>
      <c r="K135" s="42"/>
      <c r="L135" s="46"/>
      <c r="M135" s="42"/>
      <c r="N135" s="42"/>
      <c r="O135" s="47"/>
      <c r="P135" s="48"/>
    </row>
    <row r="136" spans="2:16" s="2" customFormat="1" ht="12" customHeight="1" x14ac:dyDescent="0.3">
      <c r="B136" s="41"/>
      <c r="C136" s="43"/>
      <c r="D136" s="44"/>
      <c r="E136" s="42"/>
      <c r="F136" s="42"/>
      <c r="G136" s="45"/>
      <c r="H136" s="44"/>
      <c r="I136" s="42"/>
      <c r="J136" s="42"/>
      <c r="K136" s="42"/>
      <c r="L136" s="46"/>
      <c r="M136" s="42"/>
      <c r="N136" s="42"/>
      <c r="O136" s="47"/>
      <c r="P136" s="48"/>
    </row>
    <row r="137" spans="2:16" s="2" customFormat="1" ht="12" customHeight="1" x14ac:dyDescent="0.3">
      <c r="B137" s="41"/>
      <c r="C137" s="43"/>
      <c r="D137" s="44"/>
      <c r="E137" s="42"/>
      <c r="F137" s="42"/>
      <c r="G137" s="45"/>
      <c r="H137" s="44"/>
      <c r="I137" s="42"/>
      <c r="J137" s="42"/>
      <c r="K137" s="42"/>
      <c r="L137" s="46"/>
      <c r="M137" s="42"/>
      <c r="N137" s="42"/>
      <c r="O137" s="47"/>
      <c r="P137" s="48"/>
    </row>
    <row r="138" spans="2:16" s="2" customFormat="1" ht="12" customHeight="1" x14ac:dyDescent="0.3">
      <c r="B138" s="41"/>
      <c r="C138" s="43"/>
      <c r="D138" s="44"/>
      <c r="E138" s="42"/>
      <c r="F138" s="42"/>
      <c r="G138" s="45"/>
      <c r="H138" s="44"/>
      <c r="I138" s="42"/>
      <c r="J138" s="42"/>
      <c r="K138" s="42"/>
      <c r="L138" s="46"/>
      <c r="M138" s="42"/>
      <c r="N138" s="42"/>
      <c r="O138" s="47"/>
      <c r="P138" s="48"/>
    </row>
    <row r="139" spans="2:16" s="2" customFormat="1" ht="12" customHeight="1" x14ac:dyDescent="0.3">
      <c r="B139" s="41"/>
      <c r="C139" s="43"/>
      <c r="D139" s="44"/>
      <c r="E139" s="42"/>
      <c r="F139" s="42"/>
      <c r="G139" s="45"/>
      <c r="H139" s="44"/>
      <c r="I139" s="42"/>
      <c r="J139" s="42"/>
      <c r="K139" s="42"/>
      <c r="L139" s="46"/>
      <c r="M139" s="42"/>
      <c r="N139" s="42"/>
      <c r="O139" s="47"/>
      <c r="P139" s="48"/>
    </row>
    <row r="140" spans="2:16" s="2" customFormat="1" ht="12" customHeight="1" x14ac:dyDescent="0.3">
      <c r="B140" s="41"/>
      <c r="C140" s="43"/>
      <c r="D140" s="44"/>
      <c r="E140" s="42"/>
      <c r="F140" s="42"/>
      <c r="G140" s="45"/>
      <c r="H140" s="44"/>
      <c r="I140" s="42"/>
      <c r="J140" s="42"/>
      <c r="K140" s="42"/>
      <c r="L140" s="46"/>
      <c r="M140" s="42"/>
      <c r="N140" s="42"/>
      <c r="O140" s="47"/>
      <c r="P140" s="48"/>
    </row>
    <row r="141" spans="2:16" s="2" customFormat="1" ht="12" customHeight="1" x14ac:dyDescent="0.3">
      <c r="B141" s="41"/>
      <c r="C141" s="43"/>
      <c r="D141" s="44"/>
      <c r="E141" s="42"/>
      <c r="F141" s="42"/>
      <c r="G141" s="45"/>
      <c r="H141" s="44"/>
      <c r="I141" s="42"/>
      <c r="J141" s="42"/>
      <c r="K141" s="42"/>
      <c r="L141" s="46"/>
      <c r="M141" s="42"/>
      <c r="N141" s="42"/>
      <c r="O141" s="47"/>
      <c r="P141" s="48"/>
    </row>
    <row r="142" spans="2:16" s="2" customFormat="1" ht="12" customHeight="1" x14ac:dyDescent="0.3">
      <c r="B142" s="41"/>
      <c r="C142" s="43"/>
      <c r="D142" s="44"/>
      <c r="E142" s="42"/>
      <c r="F142" s="42"/>
      <c r="G142" s="45"/>
      <c r="H142" s="44"/>
      <c r="I142" s="42"/>
      <c r="J142" s="42"/>
      <c r="K142" s="42"/>
      <c r="L142" s="46"/>
      <c r="M142" s="42"/>
      <c r="N142" s="42"/>
      <c r="O142" s="47"/>
      <c r="P142" s="48"/>
    </row>
    <row r="143" spans="2:16" s="2" customFormat="1" ht="12" customHeight="1" x14ac:dyDescent="0.3">
      <c r="B143" s="41"/>
      <c r="C143" s="43"/>
      <c r="D143" s="44"/>
      <c r="E143" s="42"/>
      <c r="F143" s="42"/>
      <c r="G143" s="45"/>
      <c r="H143" s="44"/>
      <c r="I143" s="42"/>
      <c r="J143" s="42"/>
      <c r="K143" s="42"/>
      <c r="L143" s="46"/>
      <c r="M143" s="42"/>
      <c r="N143" s="42"/>
      <c r="O143" s="47"/>
      <c r="P143" s="48"/>
    </row>
    <row r="144" spans="2:16" s="2" customFormat="1" ht="12" customHeight="1" x14ac:dyDescent="0.3">
      <c r="B144" s="41"/>
      <c r="C144" s="43"/>
      <c r="D144" s="44"/>
      <c r="E144" s="42"/>
      <c r="F144" s="42"/>
      <c r="G144" s="45"/>
      <c r="H144" s="44"/>
      <c r="I144" s="42"/>
      <c r="J144" s="42"/>
      <c r="K144" s="42"/>
      <c r="L144" s="46"/>
      <c r="M144" s="42"/>
      <c r="N144" s="42"/>
      <c r="O144" s="47"/>
      <c r="P144" s="48"/>
    </row>
    <row r="145" spans="2:16" s="2" customFormat="1" ht="12" customHeight="1" x14ac:dyDescent="0.3">
      <c r="B145" s="41"/>
      <c r="C145" s="43"/>
      <c r="D145" s="44"/>
      <c r="E145" s="42"/>
      <c r="F145" s="42"/>
      <c r="G145" s="45"/>
      <c r="H145" s="44"/>
      <c r="I145" s="42"/>
      <c r="J145" s="42"/>
      <c r="K145" s="42"/>
      <c r="L145" s="46"/>
      <c r="M145" s="42"/>
      <c r="N145" s="42"/>
      <c r="O145" s="47"/>
      <c r="P145" s="48"/>
    </row>
    <row r="146" spans="2:16" s="2" customFormat="1" ht="12" customHeight="1" x14ac:dyDescent="0.3">
      <c r="B146" s="41"/>
      <c r="C146" s="43"/>
      <c r="D146" s="44"/>
      <c r="E146" s="42"/>
      <c r="F146" s="42"/>
      <c r="G146" s="45"/>
      <c r="H146" s="44"/>
      <c r="I146" s="42"/>
      <c r="J146" s="42"/>
      <c r="K146" s="42"/>
      <c r="L146" s="46"/>
      <c r="M146" s="42"/>
      <c r="N146" s="42"/>
      <c r="O146" s="47"/>
      <c r="P146" s="48"/>
    </row>
    <row r="147" spans="2:16" s="2" customFormat="1" ht="12" customHeight="1" x14ac:dyDescent="0.3">
      <c r="B147" s="41"/>
      <c r="C147" s="43"/>
      <c r="D147" s="44"/>
      <c r="E147" s="42"/>
      <c r="F147" s="42"/>
      <c r="G147" s="45"/>
      <c r="H147" s="44"/>
      <c r="I147" s="42"/>
      <c r="J147" s="42"/>
      <c r="K147" s="42"/>
      <c r="L147" s="46"/>
      <c r="M147" s="42"/>
      <c r="N147" s="42"/>
      <c r="O147" s="47"/>
      <c r="P147" s="48"/>
    </row>
    <row r="148" spans="2:16" s="2" customFormat="1" ht="12" customHeight="1" x14ac:dyDescent="0.3">
      <c r="B148" s="41"/>
      <c r="C148" s="43"/>
      <c r="D148" s="44"/>
      <c r="E148" s="42"/>
      <c r="F148" s="42"/>
      <c r="G148" s="45"/>
      <c r="H148" s="44"/>
      <c r="I148" s="42"/>
      <c r="J148" s="42"/>
      <c r="K148" s="42"/>
      <c r="L148" s="46"/>
      <c r="M148" s="42"/>
      <c r="N148" s="42"/>
      <c r="O148" s="47"/>
      <c r="P148" s="48"/>
    </row>
    <row r="149" spans="2:16" s="2" customFormat="1" ht="12" customHeight="1" x14ac:dyDescent="0.3">
      <c r="B149" s="41"/>
      <c r="C149" s="43"/>
      <c r="D149" s="44"/>
      <c r="E149" s="42"/>
      <c r="F149" s="42"/>
      <c r="G149" s="45"/>
      <c r="H149" s="44"/>
      <c r="I149" s="42"/>
      <c r="J149" s="42"/>
      <c r="K149" s="42"/>
      <c r="L149" s="46"/>
      <c r="M149" s="42"/>
      <c r="N149" s="42"/>
      <c r="O149" s="47"/>
      <c r="P149" s="48"/>
    </row>
    <row r="150" spans="2:16" s="2" customFormat="1" ht="12" customHeight="1" x14ac:dyDescent="0.3">
      <c r="B150" s="41"/>
      <c r="C150" s="43"/>
      <c r="D150" s="44"/>
      <c r="E150" s="42"/>
      <c r="F150" s="42"/>
      <c r="G150" s="45"/>
      <c r="H150" s="44"/>
      <c r="I150" s="42"/>
      <c r="J150" s="42"/>
      <c r="K150" s="42"/>
      <c r="L150" s="46"/>
      <c r="M150" s="42"/>
      <c r="N150" s="42"/>
      <c r="O150" s="47"/>
      <c r="P150" s="48"/>
    </row>
    <row r="151" spans="2:16" s="2" customFormat="1" ht="12" customHeight="1" x14ac:dyDescent="0.3">
      <c r="B151" s="41"/>
      <c r="C151" s="43"/>
      <c r="D151" s="44"/>
      <c r="E151" s="42"/>
      <c r="F151" s="42"/>
      <c r="G151" s="45"/>
      <c r="H151" s="44"/>
      <c r="I151" s="42"/>
      <c r="J151" s="42"/>
      <c r="K151" s="42"/>
      <c r="L151" s="46"/>
      <c r="M151" s="42"/>
      <c r="N151" s="42"/>
      <c r="O151" s="47"/>
      <c r="P151" s="48"/>
    </row>
    <row r="152" spans="2:16" s="2" customFormat="1" ht="12" customHeight="1" x14ac:dyDescent="0.3">
      <c r="B152" s="41"/>
      <c r="C152" s="43"/>
      <c r="D152" s="44"/>
      <c r="E152" s="42"/>
      <c r="F152" s="42"/>
      <c r="G152" s="45"/>
      <c r="H152" s="44"/>
      <c r="I152" s="42"/>
      <c r="J152" s="42"/>
      <c r="K152" s="42"/>
      <c r="L152" s="46"/>
      <c r="M152" s="42"/>
      <c r="N152" s="42"/>
      <c r="O152" s="47"/>
      <c r="P152" s="48"/>
    </row>
    <row r="153" spans="2:16" s="2" customFormat="1" ht="12" customHeight="1" x14ac:dyDescent="0.3">
      <c r="B153" s="41"/>
      <c r="C153" s="43"/>
      <c r="D153" s="44"/>
      <c r="E153" s="42"/>
      <c r="F153" s="42"/>
      <c r="G153" s="45"/>
      <c r="H153" s="44"/>
      <c r="I153" s="42"/>
      <c r="J153" s="42"/>
      <c r="K153" s="42"/>
      <c r="L153" s="46"/>
      <c r="M153" s="42"/>
      <c r="N153" s="42"/>
      <c r="O153" s="47"/>
      <c r="P153" s="48"/>
    </row>
    <row r="154" spans="2:16" s="2" customFormat="1" ht="12" customHeight="1" x14ac:dyDescent="0.3">
      <c r="B154" s="41"/>
      <c r="C154" s="43"/>
      <c r="D154" s="44"/>
      <c r="E154" s="42"/>
      <c r="F154" s="42"/>
      <c r="G154" s="45"/>
      <c r="H154" s="44"/>
      <c r="I154" s="42"/>
      <c r="J154" s="42"/>
      <c r="K154" s="42"/>
      <c r="L154" s="46"/>
      <c r="M154" s="42"/>
      <c r="N154" s="42"/>
      <c r="O154" s="47"/>
      <c r="P154" s="48"/>
    </row>
    <row r="155" spans="2:16" s="2" customFormat="1" ht="12" customHeight="1" x14ac:dyDescent="0.3">
      <c r="B155" s="41"/>
      <c r="C155" s="43"/>
      <c r="D155" s="44"/>
      <c r="E155" s="42"/>
      <c r="F155" s="42"/>
      <c r="G155" s="45"/>
      <c r="H155" s="44"/>
      <c r="I155" s="42"/>
      <c r="J155" s="42"/>
      <c r="K155" s="42"/>
      <c r="L155" s="46"/>
      <c r="M155" s="42"/>
      <c r="N155" s="42"/>
      <c r="O155" s="47"/>
      <c r="P155" s="48"/>
    </row>
    <row r="156" spans="2:16" s="2" customFormat="1" ht="12" customHeight="1" x14ac:dyDescent="0.3">
      <c r="B156" s="41"/>
      <c r="C156" s="43"/>
      <c r="D156" s="44"/>
      <c r="E156" s="42"/>
      <c r="F156" s="42"/>
      <c r="G156" s="45"/>
      <c r="H156" s="44"/>
      <c r="I156" s="42"/>
      <c r="J156" s="42"/>
      <c r="K156" s="42"/>
      <c r="L156" s="46"/>
      <c r="M156" s="42"/>
      <c r="N156" s="42"/>
      <c r="O156" s="47"/>
      <c r="P156" s="48"/>
    </row>
    <row r="157" spans="2:16" s="2" customFormat="1" ht="12" customHeight="1" x14ac:dyDescent="0.3">
      <c r="B157" s="41"/>
      <c r="C157" s="43"/>
      <c r="D157" s="44"/>
      <c r="E157" s="42"/>
      <c r="F157" s="42"/>
      <c r="G157" s="45"/>
      <c r="H157" s="44"/>
      <c r="I157" s="42"/>
      <c r="J157" s="42"/>
      <c r="K157" s="42"/>
      <c r="L157" s="46"/>
      <c r="M157" s="42"/>
      <c r="N157" s="42"/>
      <c r="O157" s="47"/>
      <c r="P157" s="48"/>
    </row>
    <row r="158" spans="2:16" s="2" customFormat="1" ht="12" customHeight="1" x14ac:dyDescent="0.3">
      <c r="B158" s="41"/>
      <c r="C158" s="43"/>
      <c r="D158" s="44"/>
      <c r="E158" s="42"/>
      <c r="F158" s="42"/>
      <c r="G158" s="45"/>
      <c r="H158" s="44"/>
      <c r="I158" s="42"/>
      <c r="J158" s="42"/>
      <c r="K158" s="42"/>
      <c r="L158" s="46"/>
      <c r="M158" s="42"/>
      <c r="N158" s="42"/>
      <c r="O158" s="47"/>
      <c r="P158" s="48"/>
    </row>
    <row r="159" spans="2:16" s="2" customFormat="1" ht="12" customHeight="1" x14ac:dyDescent="0.3">
      <c r="B159" s="41"/>
      <c r="C159" s="43"/>
      <c r="D159" s="44"/>
      <c r="E159" s="42"/>
      <c r="F159" s="42"/>
      <c r="G159" s="45"/>
      <c r="H159" s="44"/>
      <c r="I159" s="42"/>
      <c r="J159" s="42"/>
      <c r="K159" s="42"/>
      <c r="L159" s="46"/>
      <c r="M159" s="42"/>
      <c r="N159" s="42"/>
      <c r="O159" s="47"/>
      <c r="P159" s="48"/>
    </row>
    <row r="160" spans="2:16" s="2" customFormat="1" ht="12" customHeight="1" x14ac:dyDescent="0.3">
      <c r="B160" s="41"/>
      <c r="C160" s="43"/>
      <c r="D160" s="44"/>
      <c r="E160" s="42"/>
      <c r="F160" s="42"/>
      <c r="G160" s="45"/>
      <c r="H160" s="44"/>
      <c r="I160" s="42"/>
      <c r="J160" s="42"/>
      <c r="K160" s="42"/>
      <c r="L160" s="46"/>
      <c r="M160" s="42"/>
      <c r="N160" s="42"/>
      <c r="O160" s="47"/>
      <c r="P160" s="48"/>
    </row>
    <row r="161" spans="2:16" s="2" customFormat="1" ht="12" customHeight="1" x14ac:dyDescent="0.3">
      <c r="B161" s="41"/>
      <c r="C161" s="43"/>
      <c r="D161" s="44"/>
      <c r="E161" s="42"/>
      <c r="F161" s="42"/>
      <c r="G161" s="45"/>
      <c r="H161" s="44"/>
      <c r="I161" s="42"/>
      <c r="J161" s="42"/>
      <c r="K161" s="42"/>
      <c r="L161" s="46"/>
      <c r="M161" s="42"/>
      <c r="N161" s="42"/>
      <c r="O161" s="47"/>
      <c r="P161" s="48"/>
    </row>
    <row r="162" spans="2:16" s="2" customFormat="1" ht="12" customHeight="1" x14ac:dyDescent="0.3">
      <c r="B162" s="41"/>
      <c r="C162" s="43"/>
      <c r="D162" s="44"/>
      <c r="E162" s="42"/>
      <c r="F162" s="42"/>
      <c r="G162" s="45"/>
      <c r="H162" s="44"/>
      <c r="I162" s="42"/>
      <c r="J162" s="42"/>
      <c r="K162" s="42"/>
      <c r="L162" s="46"/>
      <c r="M162" s="42"/>
      <c r="N162" s="42"/>
      <c r="O162" s="47"/>
      <c r="P162" s="48"/>
    </row>
    <row r="163" spans="2:16" s="2" customFormat="1" ht="12" customHeight="1" x14ac:dyDescent="0.3">
      <c r="B163" s="41"/>
      <c r="C163" s="43"/>
      <c r="D163" s="44"/>
      <c r="E163" s="42"/>
      <c r="F163" s="42"/>
      <c r="G163" s="45"/>
      <c r="H163" s="44"/>
      <c r="I163" s="42"/>
      <c r="J163" s="42"/>
      <c r="K163" s="42"/>
      <c r="L163" s="46"/>
      <c r="M163" s="42"/>
      <c r="N163" s="42"/>
      <c r="O163" s="47"/>
      <c r="P163" s="48"/>
    </row>
    <row r="164" spans="2:16" s="2" customFormat="1" ht="12" customHeight="1" x14ac:dyDescent="0.3">
      <c r="B164" s="41"/>
      <c r="C164" s="43"/>
      <c r="D164" s="44"/>
      <c r="E164" s="42"/>
      <c r="F164" s="42"/>
      <c r="G164" s="45"/>
      <c r="H164" s="44"/>
      <c r="I164" s="42"/>
      <c r="J164" s="42"/>
      <c r="K164" s="42"/>
      <c r="L164" s="46"/>
      <c r="M164" s="42"/>
      <c r="N164" s="42"/>
      <c r="O164" s="47"/>
      <c r="P164" s="48"/>
    </row>
    <row r="165" spans="2:16" s="2" customFormat="1" ht="12" customHeight="1" x14ac:dyDescent="0.3">
      <c r="B165" s="41"/>
      <c r="C165" s="43"/>
      <c r="D165" s="44"/>
      <c r="E165" s="42"/>
      <c r="F165" s="42"/>
      <c r="G165" s="45"/>
      <c r="H165" s="44"/>
      <c r="I165" s="42"/>
      <c r="J165" s="42"/>
      <c r="K165" s="42"/>
      <c r="L165" s="46"/>
      <c r="M165" s="42"/>
      <c r="N165" s="42"/>
      <c r="O165" s="47"/>
      <c r="P165" s="48"/>
    </row>
    <row r="166" spans="2:16" s="2" customFormat="1" ht="12" customHeight="1" x14ac:dyDescent="0.3">
      <c r="B166" s="41"/>
      <c r="C166" s="43"/>
      <c r="D166" s="44"/>
      <c r="E166" s="42"/>
      <c r="F166" s="42"/>
      <c r="G166" s="45"/>
      <c r="H166" s="44"/>
      <c r="I166" s="42"/>
      <c r="J166" s="42"/>
      <c r="K166" s="42"/>
      <c r="L166" s="46"/>
      <c r="M166" s="42"/>
      <c r="N166" s="42"/>
      <c r="O166" s="47"/>
      <c r="P166" s="48"/>
    </row>
    <row r="167" spans="2:16" s="2" customFormat="1" ht="12" customHeight="1" x14ac:dyDescent="0.3">
      <c r="B167" s="41"/>
      <c r="C167" s="43"/>
      <c r="D167" s="44"/>
      <c r="E167" s="42"/>
      <c r="F167" s="42"/>
      <c r="G167" s="45"/>
      <c r="H167" s="44"/>
      <c r="I167" s="42"/>
      <c r="J167" s="42"/>
      <c r="K167" s="42"/>
      <c r="L167" s="46"/>
      <c r="M167" s="42"/>
      <c r="N167" s="42"/>
      <c r="O167" s="47"/>
      <c r="P167" s="48"/>
    </row>
    <row r="168" spans="2:16" s="2" customFormat="1" ht="12" customHeight="1" x14ac:dyDescent="0.3">
      <c r="B168" s="41"/>
      <c r="C168" s="43"/>
      <c r="D168" s="44"/>
      <c r="E168" s="42"/>
      <c r="F168" s="42"/>
      <c r="G168" s="45"/>
      <c r="H168" s="44"/>
      <c r="I168" s="42"/>
      <c r="J168" s="42"/>
      <c r="K168" s="42"/>
      <c r="L168" s="46"/>
      <c r="M168" s="42"/>
      <c r="N168" s="42"/>
      <c r="O168" s="47"/>
      <c r="P168" s="48"/>
    </row>
    <row r="169" spans="2:16" s="2" customFormat="1" ht="12" customHeight="1" x14ac:dyDescent="0.3">
      <c r="B169" s="41"/>
      <c r="C169" s="43"/>
      <c r="D169" s="44"/>
      <c r="E169" s="42"/>
      <c r="F169" s="42"/>
      <c r="G169" s="45"/>
      <c r="H169" s="44"/>
      <c r="I169" s="42"/>
      <c r="J169" s="42"/>
      <c r="K169" s="42"/>
      <c r="L169" s="46"/>
      <c r="M169" s="42"/>
      <c r="N169" s="42"/>
      <c r="O169" s="47"/>
      <c r="P169" s="48"/>
    </row>
    <row r="170" spans="2:16" s="2" customFormat="1" ht="12" customHeight="1" x14ac:dyDescent="0.3">
      <c r="B170" s="41"/>
      <c r="C170" s="43"/>
      <c r="D170" s="44"/>
      <c r="E170" s="42"/>
      <c r="F170" s="42"/>
      <c r="G170" s="45"/>
      <c r="H170" s="44"/>
      <c r="I170" s="42"/>
      <c r="J170" s="42"/>
      <c r="K170" s="42"/>
      <c r="L170" s="46"/>
      <c r="M170" s="42"/>
      <c r="N170" s="42"/>
      <c r="O170" s="47"/>
      <c r="P170" s="48"/>
    </row>
    <row r="171" spans="2:16" s="2" customFormat="1" ht="12" customHeight="1" x14ac:dyDescent="0.3">
      <c r="B171" s="41"/>
      <c r="C171" s="43"/>
      <c r="D171" s="44"/>
      <c r="E171" s="42"/>
      <c r="F171" s="42"/>
      <c r="G171" s="45"/>
      <c r="H171" s="44"/>
      <c r="I171" s="42"/>
      <c r="J171" s="42"/>
      <c r="K171" s="42"/>
      <c r="L171" s="46"/>
      <c r="M171" s="42"/>
      <c r="N171" s="42"/>
      <c r="O171" s="47"/>
      <c r="P171" s="48"/>
    </row>
    <row r="172" spans="2:16" s="2" customFormat="1" ht="12" customHeight="1" x14ac:dyDescent="0.3">
      <c r="B172" s="41"/>
      <c r="C172" s="43"/>
      <c r="D172" s="44"/>
      <c r="E172" s="42"/>
      <c r="F172" s="42"/>
      <c r="G172" s="45"/>
      <c r="H172" s="44"/>
      <c r="I172" s="42"/>
      <c r="J172" s="42"/>
      <c r="K172" s="42"/>
      <c r="L172" s="46"/>
      <c r="M172" s="42"/>
      <c r="N172" s="42"/>
      <c r="O172" s="47"/>
      <c r="P172" s="48"/>
    </row>
    <row r="173" spans="2:16" s="2" customFormat="1" ht="12" customHeight="1" x14ac:dyDescent="0.3">
      <c r="B173" s="41"/>
      <c r="C173" s="43"/>
      <c r="D173" s="44"/>
      <c r="E173" s="42"/>
      <c r="F173" s="42"/>
      <c r="G173" s="45"/>
      <c r="H173" s="44"/>
      <c r="I173" s="42"/>
      <c r="J173" s="42"/>
      <c r="K173" s="42"/>
      <c r="L173" s="46"/>
      <c r="M173" s="42"/>
      <c r="N173" s="42"/>
      <c r="O173" s="47"/>
      <c r="P173" s="48"/>
    </row>
    <row r="174" spans="2:16" s="2" customFormat="1" ht="12" customHeight="1" x14ac:dyDescent="0.3">
      <c r="B174" s="41"/>
      <c r="C174" s="43"/>
      <c r="D174" s="44"/>
      <c r="E174" s="42"/>
      <c r="F174" s="42"/>
      <c r="G174" s="45"/>
      <c r="H174" s="44"/>
      <c r="I174" s="42"/>
      <c r="J174" s="42"/>
      <c r="K174" s="42"/>
      <c r="L174" s="46"/>
      <c r="M174" s="42"/>
      <c r="N174" s="42"/>
      <c r="O174" s="47"/>
      <c r="P174" s="48"/>
    </row>
    <row r="175" spans="2:16" s="2" customFormat="1" ht="12" customHeight="1" x14ac:dyDescent="0.3">
      <c r="B175" s="41"/>
      <c r="C175" s="43"/>
      <c r="D175" s="44"/>
      <c r="E175" s="42"/>
      <c r="F175" s="42"/>
      <c r="G175" s="45"/>
      <c r="H175" s="44"/>
      <c r="I175" s="42"/>
      <c r="J175" s="42"/>
      <c r="K175" s="42"/>
      <c r="L175" s="46"/>
      <c r="M175" s="42"/>
      <c r="N175" s="42"/>
      <c r="O175" s="47"/>
      <c r="P175" s="48"/>
    </row>
    <row r="176" spans="2:16" s="2" customFormat="1" ht="12" customHeight="1" x14ac:dyDescent="0.3">
      <c r="B176" s="41"/>
      <c r="C176" s="43"/>
      <c r="D176" s="44"/>
      <c r="E176" s="42"/>
      <c r="F176" s="42"/>
      <c r="G176" s="45"/>
      <c r="H176" s="44"/>
      <c r="I176" s="42"/>
      <c r="J176" s="42"/>
      <c r="K176" s="42"/>
      <c r="L176" s="46"/>
      <c r="M176" s="42"/>
      <c r="N176" s="42"/>
      <c r="O176" s="47"/>
      <c r="P176" s="48"/>
    </row>
    <row r="177" spans="2:16" s="2" customFormat="1" ht="12" customHeight="1" x14ac:dyDescent="0.3">
      <c r="B177" s="41"/>
      <c r="C177" s="43"/>
      <c r="D177" s="44"/>
      <c r="E177" s="42"/>
      <c r="F177" s="42"/>
      <c r="G177" s="45"/>
      <c r="H177" s="44"/>
      <c r="I177" s="42"/>
      <c r="J177" s="42"/>
      <c r="K177" s="42"/>
      <c r="L177" s="46"/>
      <c r="M177" s="42"/>
      <c r="N177" s="42"/>
      <c r="O177" s="47"/>
      <c r="P177" s="48"/>
    </row>
    <row r="178" spans="2:16" s="2" customFormat="1" ht="12" customHeight="1" x14ac:dyDescent="0.3">
      <c r="B178" s="41"/>
      <c r="C178" s="43"/>
      <c r="D178" s="44"/>
      <c r="E178" s="42"/>
      <c r="F178" s="42"/>
      <c r="G178" s="45"/>
      <c r="H178" s="44"/>
      <c r="I178" s="42"/>
      <c r="J178" s="42"/>
      <c r="K178" s="42"/>
      <c r="L178" s="46"/>
      <c r="M178" s="42"/>
      <c r="N178" s="42"/>
      <c r="O178" s="47"/>
      <c r="P178" s="48"/>
    </row>
    <row r="179" spans="2:16" s="2" customFormat="1" ht="12" customHeight="1" x14ac:dyDescent="0.3">
      <c r="B179" s="41"/>
      <c r="C179" s="43"/>
      <c r="D179" s="44"/>
      <c r="E179" s="42"/>
      <c r="F179" s="42"/>
      <c r="G179" s="45"/>
      <c r="H179" s="44"/>
      <c r="I179" s="42"/>
      <c r="J179" s="42"/>
      <c r="K179" s="42"/>
      <c r="L179" s="46"/>
      <c r="M179" s="42"/>
      <c r="N179" s="42"/>
      <c r="O179" s="47"/>
      <c r="P179" s="48"/>
    </row>
    <row r="180" spans="2:16" s="2" customFormat="1" ht="12" customHeight="1" x14ac:dyDescent="0.3">
      <c r="B180" s="41"/>
      <c r="C180" s="43"/>
      <c r="D180" s="44"/>
      <c r="E180" s="42"/>
      <c r="F180" s="42"/>
      <c r="G180" s="45"/>
      <c r="H180" s="44"/>
      <c r="I180" s="42"/>
      <c r="J180" s="42"/>
      <c r="K180" s="42"/>
      <c r="L180" s="46"/>
      <c r="M180" s="42"/>
      <c r="N180" s="42"/>
      <c r="O180" s="47"/>
      <c r="P180" s="48"/>
    </row>
    <row r="181" spans="2:16" s="2" customFormat="1" ht="12" customHeight="1" x14ac:dyDescent="0.3">
      <c r="B181" s="41"/>
      <c r="C181" s="43"/>
      <c r="D181" s="44"/>
      <c r="E181" s="42"/>
      <c r="F181" s="42"/>
      <c r="G181" s="45"/>
      <c r="H181" s="44"/>
      <c r="I181" s="42"/>
      <c r="J181" s="42"/>
      <c r="K181" s="42"/>
      <c r="L181" s="46"/>
      <c r="M181" s="42"/>
      <c r="N181" s="42"/>
      <c r="O181" s="47"/>
      <c r="P181" s="48"/>
    </row>
    <row r="182" spans="2:16" s="2" customFormat="1" ht="12" customHeight="1" x14ac:dyDescent="0.3">
      <c r="B182" s="41"/>
      <c r="C182" s="43"/>
      <c r="D182" s="44"/>
      <c r="E182" s="42"/>
      <c r="F182" s="42"/>
      <c r="G182" s="45"/>
      <c r="H182" s="44"/>
      <c r="I182" s="42"/>
      <c r="J182" s="42"/>
      <c r="K182" s="42"/>
      <c r="L182" s="46"/>
      <c r="M182" s="42"/>
      <c r="N182" s="42"/>
      <c r="O182" s="47"/>
      <c r="P182" s="48"/>
    </row>
    <row r="183" spans="2:16" s="2" customFormat="1" ht="12" customHeight="1" x14ac:dyDescent="0.3">
      <c r="B183" s="41"/>
      <c r="C183" s="43"/>
      <c r="D183" s="44"/>
      <c r="E183" s="42"/>
      <c r="F183" s="42"/>
      <c r="G183" s="45"/>
      <c r="H183" s="44"/>
      <c r="I183" s="42"/>
      <c r="J183" s="42"/>
      <c r="K183" s="42"/>
      <c r="L183" s="46"/>
      <c r="M183" s="42"/>
      <c r="N183" s="42"/>
      <c r="O183" s="47"/>
      <c r="P183" s="48"/>
    </row>
    <row r="184" spans="2:16" s="2" customFormat="1" ht="12" customHeight="1" x14ac:dyDescent="0.3">
      <c r="B184" s="41"/>
      <c r="C184" s="43"/>
      <c r="D184" s="44"/>
      <c r="E184" s="42"/>
      <c r="F184" s="42"/>
      <c r="G184" s="45"/>
      <c r="H184" s="44"/>
      <c r="I184" s="42"/>
      <c r="J184" s="42"/>
      <c r="K184" s="42"/>
      <c r="L184" s="46"/>
      <c r="M184" s="42"/>
      <c r="N184" s="42"/>
      <c r="O184" s="47"/>
      <c r="P184" s="48"/>
    </row>
    <row r="185" spans="2:16" s="2" customFormat="1" ht="12" customHeight="1" x14ac:dyDescent="0.3">
      <c r="B185" s="41"/>
      <c r="C185" s="43"/>
      <c r="D185" s="44"/>
      <c r="E185" s="42"/>
      <c r="F185" s="42"/>
      <c r="G185" s="45"/>
      <c r="H185" s="44"/>
      <c r="I185" s="42"/>
      <c r="J185" s="42"/>
      <c r="K185" s="42"/>
      <c r="L185" s="46"/>
      <c r="M185" s="42"/>
      <c r="N185" s="42"/>
      <c r="O185" s="47"/>
      <c r="P185" s="48"/>
    </row>
    <row r="186" spans="2:16" s="2" customFormat="1" ht="12" customHeight="1" x14ac:dyDescent="0.3">
      <c r="B186" s="41"/>
      <c r="C186" s="43"/>
      <c r="D186" s="44"/>
      <c r="E186" s="42"/>
      <c r="F186" s="42"/>
      <c r="G186" s="45"/>
      <c r="H186" s="44"/>
      <c r="I186" s="42"/>
      <c r="J186" s="42"/>
      <c r="K186" s="42"/>
      <c r="L186" s="46"/>
      <c r="M186" s="42"/>
      <c r="N186" s="42"/>
      <c r="O186" s="47"/>
      <c r="P186" s="48"/>
    </row>
    <row r="187" spans="2:16" s="2" customFormat="1" ht="12" customHeight="1" x14ac:dyDescent="0.3">
      <c r="B187" s="41"/>
      <c r="C187" s="43"/>
      <c r="D187" s="44"/>
      <c r="E187" s="42"/>
      <c r="F187" s="42"/>
      <c r="G187" s="45"/>
      <c r="H187" s="44"/>
      <c r="I187" s="42"/>
      <c r="J187" s="42"/>
      <c r="K187" s="42"/>
      <c r="L187" s="46"/>
      <c r="M187" s="42"/>
      <c r="N187" s="42"/>
      <c r="O187" s="47"/>
      <c r="P187" s="48"/>
    </row>
    <row r="188" spans="2:16" s="2" customFormat="1" ht="12" customHeight="1" x14ac:dyDescent="0.3">
      <c r="B188" s="41"/>
      <c r="C188" s="43"/>
      <c r="D188" s="44"/>
      <c r="E188" s="42"/>
      <c r="F188" s="42"/>
      <c r="G188" s="45"/>
      <c r="H188" s="44"/>
      <c r="I188" s="42"/>
      <c r="J188" s="42"/>
      <c r="K188" s="42"/>
      <c r="L188" s="46"/>
      <c r="M188" s="42"/>
      <c r="N188" s="42"/>
      <c r="O188" s="47"/>
      <c r="P188" s="48"/>
    </row>
    <row r="189" spans="2:16" s="2" customFormat="1" ht="12" customHeight="1" x14ac:dyDescent="0.3">
      <c r="B189" s="41"/>
      <c r="C189" s="43"/>
      <c r="D189" s="44"/>
      <c r="E189" s="42"/>
      <c r="F189" s="42"/>
      <c r="G189" s="45"/>
      <c r="H189" s="44"/>
      <c r="I189" s="42"/>
      <c r="J189" s="42"/>
      <c r="K189" s="42"/>
      <c r="L189" s="46"/>
      <c r="M189" s="42"/>
      <c r="N189" s="42"/>
      <c r="O189" s="47"/>
      <c r="P189" s="48"/>
    </row>
    <row r="190" spans="2:16" s="2" customFormat="1" ht="12" customHeight="1" x14ac:dyDescent="0.3">
      <c r="B190" s="41"/>
      <c r="C190" s="43"/>
      <c r="D190" s="44"/>
      <c r="E190" s="42"/>
      <c r="F190" s="42"/>
      <c r="G190" s="45"/>
      <c r="H190" s="44"/>
      <c r="I190" s="42"/>
      <c r="J190" s="42"/>
      <c r="K190" s="42"/>
      <c r="L190" s="46"/>
      <c r="M190" s="42"/>
      <c r="N190" s="42"/>
      <c r="O190" s="47"/>
      <c r="P190" s="48"/>
    </row>
    <row r="191" spans="2:16" s="2" customFormat="1" ht="12" customHeight="1" x14ac:dyDescent="0.3">
      <c r="B191" s="41"/>
      <c r="C191" s="43"/>
      <c r="D191" s="44"/>
      <c r="E191" s="42"/>
      <c r="F191" s="42"/>
      <c r="G191" s="45"/>
      <c r="H191" s="44"/>
      <c r="I191" s="42"/>
      <c r="J191" s="42"/>
      <c r="K191" s="42"/>
      <c r="L191" s="46"/>
      <c r="M191" s="42"/>
      <c r="N191" s="42"/>
      <c r="O191" s="47"/>
      <c r="P191" s="48"/>
    </row>
    <row r="192" spans="2:16" s="2" customFormat="1" ht="12" customHeight="1" x14ac:dyDescent="0.3">
      <c r="B192" s="41"/>
      <c r="C192" s="43"/>
      <c r="D192" s="44"/>
      <c r="E192" s="42"/>
      <c r="F192" s="42"/>
      <c r="G192" s="45"/>
      <c r="H192" s="44"/>
      <c r="I192" s="42"/>
      <c r="J192" s="42"/>
      <c r="K192" s="42"/>
      <c r="L192" s="46"/>
      <c r="M192" s="42"/>
      <c r="N192" s="42"/>
      <c r="O192" s="47"/>
      <c r="P192" s="48"/>
    </row>
    <row r="193" spans="2:16" s="2" customFormat="1" ht="12" customHeight="1" x14ac:dyDescent="0.3">
      <c r="B193" s="41"/>
      <c r="C193" s="43"/>
      <c r="D193" s="44"/>
      <c r="E193" s="42"/>
      <c r="F193" s="42"/>
      <c r="G193" s="45"/>
      <c r="H193" s="44"/>
      <c r="I193" s="42"/>
      <c r="J193" s="42"/>
      <c r="K193" s="42"/>
      <c r="L193" s="46"/>
      <c r="M193" s="42"/>
      <c r="N193" s="42"/>
      <c r="O193" s="47"/>
      <c r="P193" s="48"/>
    </row>
    <row r="194" spans="2:16" s="2" customFormat="1" ht="12" customHeight="1" x14ac:dyDescent="0.3">
      <c r="B194" s="41"/>
      <c r="C194" s="43"/>
      <c r="D194" s="44"/>
      <c r="E194" s="42"/>
      <c r="F194" s="42"/>
      <c r="G194" s="45"/>
      <c r="H194" s="44"/>
      <c r="I194" s="42"/>
      <c r="J194" s="42"/>
      <c r="K194" s="42"/>
      <c r="L194" s="46"/>
      <c r="M194" s="42"/>
      <c r="N194" s="42"/>
      <c r="O194" s="47"/>
      <c r="P194" s="48"/>
    </row>
    <row r="195" spans="2:16" s="2" customFormat="1" ht="12" customHeight="1" x14ac:dyDescent="0.3">
      <c r="B195" s="41"/>
      <c r="C195" s="43"/>
      <c r="D195" s="44"/>
      <c r="E195" s="42"/>
      <c r="F195" s="42"/>
      <c r="G195" s="45"/>
      <c r="H195" s="44"/>
      <c r="I195" s="42"/>
      <c r="J195" s="42"/>
      <c r="K195" s="42"/>
      <c r="L195" s="46"/>
      <c r="M195" s="42"/>
      <c r="N195" s="42"/>
      <c r="O195" s="47"/>
      <c r="P195" s="48"/>
    </row>
    <row r="196" spans="2:16" s="2" customFormat="1" ht="12" customHeight="1" x14ac:dyDescent="0.3">
      <c r="B196" s="41"/>
      <c r="C196" s="43"/>
      <c r="D196" s="44"/>
      <c r="E196" s="42"/>
      <c r="F196" s="42"/>
      <c r="G196" s="45"/>
      <c r="H196" s="44"/>
      <c r="I196" s="42"/>
      <c r="J196" s="42"/>
      <c r="K196" s="42"/>
      <c r="L196" s="46"/>
      <c r="M196" s="42"/>
      <c r="N196" s="42"/>
      <c r="O196" s="47"/>
      <c r="P196" s="48"/>
    </row>
    <row r="197" spans="2:16" s="2" customFormat="1" ht="12" customHeight="1" x14ac:dyDescent="0.3">
      <c r="B197" s="41"/>
      <c r="C197" s="43"/>
      <c r="D197" s="44"/>
      <c r="E197" s="42"/>
      <c r="F197" s="42"/>
      <c r="G197" s="45"/>
      <c r="H197" s="44"/>
      <c r="I197" s="42"/>
      <c r="J197" s="42"/>
      <c r="K197" s="42"/>
      <c r="L197" s="46"/>
      <c r="M197" s="42"/>
      <c r="N197" s="42"/>
      <c r="O197" s="47"/>
      <c r="P197" s="48"/>
    </row>
    <row r="198" spans="2:16" s="2" customFormat="1" ht="12" customHeight="1" x14ac:dyDescent="0.3">
      <c r="B198" s="41"/>
      <c r="C198" s="43"/>
      <c r="D198" s="44"/>
      <c r="E198" s="42"/>
      <c r="F198" s="42"/>
      <c r="G198" s="45"/>
      <c r="H198" s="44"/>
      <c r="I198" s="42"/>
      <c r="J198" s="42"/>
      <c r="K198" s="42"/>
      <c r="L198" s="46"/>
      <c r="M198" s="42"/>
      <c r="N198" s="42"/>
      <c r="O198" s="47"/>
      <c r="P198" s="48"/>
    </row>
    <row r="199" spans="2:16" s="2" customFormat="1" ht="12" customHeight="1" x14ac:dyDescent="0.3">
      <c r="B199" s="41"/>
      <c r="C199" s="43"/>
      <c r="D199" s="44"/>
      <c r="E199" s="42"/>
      <c r="F199" s="42"/>
      <c r="G199" s="45"/>
      <c r="H199" s="44"/>
      <c r="I199" s="42"/>
      <c r="J199" s="42"/>
      <c r="K199" s="42"/>
      <c r="L199" s="46"/>
      <c r="M199" s="42"/>
      <c r="N199" s="42"/>
      <c r="O199" s="47"/>
      <c r="P199" s="48"/>
    </row>
    <row r="200" spans="2:16" s="2" customFormat="1" ht="12" customHeight="1" x14ac:dyDescent="0.3">
      <c r="B200" s="41"/>
      <c r="C200" s="43"/>
      <c r="D200" s="44"/>
      <c r="E200" s="42"/>
      <c r="F200" s="42"/>
      <c r="G200" s="45"/>
      <c r="H200" s="44"/>
      <c r="I200" s="42"/>
      <c r="J200" s="42"/>
      <c r="K200" s="42"/>
      <c r="L200" s="46"/>
      <c r="M200" s="42"/>
      <c r="N200" s="42"/>
      <c r="O200" s="47"/>
      <c r="P200" s="48"/>
    </row>
    <row r="201" spans="2:16" s="2" customFormat="1" ht="12" customHeight="1" x14ac:dyDescent="0.3">
      <c r="B201" s="41"/>
      <c r="C201" s="43"/>
      <c r="D201" s="44"/>
      <c r="E201" s="42"/>
      <c r="F201" s="42"/>
      <c r="G201" s="45"/>
      <c r="H201" s="44"/>
      <c r="I201" s="42"/>
      <c r="J201" s="42"/>
      <c r="K201" s="42"/>
      <c r="L201" s="46"/>
      <c r="M201" s="42"/>
      <c r="N201" s="42"/>
      <c r="O201" s="47"/>
      <c r="P201" s="48"/>
    </row>
    <row r="202" spans="2:16" s="2" customFormat="1" ht="12" customHeight="1" x14ac:dyDescent="0.3">
      <c r="B202" s="41"/>
      <c r="C202" s="43"/>
      <c r="D202" s="44"/>
      <c r="E202" s="42"/>
      <c r="F202" s="42"/>
      <c r="G202" s="45"/>
      <c r="H202" s="44"/>
      <c r="I202" s="42"/>
      <c r="J202" s="42"/>
      <c r="K202" s="42"/>
      <c r="L202" s="46"/>
      <c r="M202" s="42"/>
      <c r="N202" s="42"/>
      <c r="O202" s="47"/>
      <c r="P202" s="48"/>
    </row>
    <row r="203" spans="2:16" s="2" customFormat="1" ht="12" customHeight="1" x14ac:dyDescent="0.3">
      <c r="B203" s="41"/>
      <c r="C203" s="43"/>
      <c r="D203" s="44"/>
      <c r="E203" s="42"/>
      <c r="F203" s="42"/>
      <c r="G203" s="45"/>
      <c r="H203" s="44"/>
      <c r="I203" s="42"/>
      <c r="J203" s="42"/>
      <c r="K203" s="42"/>
      <c r="L203" s="46"/>
      <c r="M203" s="42"/>
      <c r="N203" s="42"/>
      <c r="O203" s="47"/>
      <c r="P203" s="48"/>
    </row>
    <row r="204" spans="2:16" s="2" customFormat="1" ht="12" customHeight="1" x14ac:dyDescent="0.3">
      <c r="B204" s="41"/>
      <c r="C204" s="43"/>
      <c r="D204" s="44"/>
      <c r="E204" s="42"/>
      <c r="F204" s="42"/>
      <c r="G204" s="45"/>
      <c r="H204" s="44"/>
      <c r="I204" s="42"/>
      <c r="J204" s="42"/>
      <c r="K204" s="42"/>
      <c r="L204" s="46"/>
      <c r="M204" s="42"/>
      <c r="N204" s="42"/>
      <c r="O204" s="47"/>
      <c r="P204" s="48"/>
    </row>
    <row r="205" spans="2:16" s="2" customFormat="1" ht="12" customHeight="1" x14ac:dyDescent="0.3">
      <c r="B205" s="41"/>
      <c r="C205" s="43"/>
      <c r="D205" s="44"/>
      <c r="E205" s="42"/>
      <c r="F205" s="42"/>
      <c r="G205" s="45"/>
      <c r="H205" s="44"/>
      <c r="I205" s="42"/>
      <c r="J205" s="42"/>
      <c r="K205" s="42"/>
      <c r="L205" s="46"/>
      <c r="M205" s="42"/>
      <c r="N205" s="42"/>
      <c r="O205" s="47"/>
      <c r="P205" s="48"/>
    </row>
    <row r="206" spans="2:16" s="2" customFormat="1" ht="12" customHeight="1" x14ac:dyDescent="0.3">
      <c r="B206" s="41"/>
      <c r="C206" s="43"/>
      <c r="D206" s="44"/>
      <c r="E206" s="42"/>
      <c r="F206" s="42"/>
      <c r="G206" s="45"/>
      <c r="H206" s="44"/>
      <c r="I206" s="42"/>
      <c r="J206" s="42"/>
      <c r="K206" s="42"/>
      <c r="L206" s="46"/>
      <c r="M206" s="42"/>
      <c r="N206" s="42"/>
      <c r="O206" s="47"/>
      <c r="P206" s="48"/>
    </row>
    <row r="207" spans="2:16" s="2" customFormat="1" ht="12" customHeight="1" x14ac:dyDescent="0.3">
      <c r="B207" s="41"/>
      <c r="C207" s="43"/>
      <c r="D207" s="44"/>
      <c r="E207" s="42"/>
      <c r="F207" s="42"/>
      <c r="G207" s="45"/>
      <c r="H207" s="44"/>
      <c r="I207" s="42"/>
      <c r="J207" s="42"/>
      <c r="K207" s="42"/>
      <c r="L207" s="46"/>
      <c r="M207" s="42"/>
      <c r="N207" s="42"/>
      <c r="O207" s="47"/>
      <c r="P207" s="48"/>
    </row>
    <row r="208" spans="2:16" s="2" customFormat="1" ht="12" customHeight="1" x14ac:dyDescent="0.3">
      <c r="B208" s="41"/>
      <c r="C208" s="43"/>
      <c r="D208" s="44"/>
      <c r="E208" s="42"/>
      <c r="F208" s="42"/>
      <c r="G208" s="45"/>
      <c r="H208" s="44"/>
      <c r="I208" s="42"/>
      <c r="J208" s="42"/>
      <c r="K208" s="42"/>
      <c r="L208" s="46"/>
      <c r="M208" s="42"/>
      <c r="N208" s="42"/>
      <c r="O208" s="47"/>
      <c r="P208" s="48"/>
    </row>
    <row r="209" spans="2:16" s="2" customFormat="1" ht="12" customHeight="1" x14ac:dyDescent="0.3">
      <c r="B209" s="41"/>
      <c r="C209" s="43"/>
      <c r="D209" s="44"/>
      <c r="E209" s="42"/>
      <c r="F209" s="42"/>
      <c r="G209" s="45"/>
      <c r="H209" s="44"/>
      <c r="I209" s="42"/>
      <c r="J209" s="42"/>
      <c r="K209" s="42"/>
      <c r="L209" s="46"/>
      <c r="M209" s="42"/>
      <c r="N209" s="42"/>
      <c r="O209" s="47"/>
      <c r="P209" s="48"/>
    </row>
    <row r="210" spans="2:16" s="2" customFormat="1" ht="12" customHeight="1" x14ac:dyDescent="0.3">
      <c r="B210" s="41"/>
      <c r="C210" s="43"/>
      <c r="D210" s="44"/>
      <c r="E210" s="42"/>
      <c r="F210" s="42"/>
      <c r="G210" s="45"/>
      <c r="H210" s="44"/>
      <c r="I210" s="42"/>
      <c r="J210" s="42"/>
      <c r="K210" s="42"/>
      <c r="L210" s="46"/>
      <c r="M210" s="42"/>
      <c r="N210" s="42"/>
      <c r="O210" s="47"/>
      <c r="P210" s="48"/>
    </row>
    <row r="211" spans="2:16" s="2" customFormat="1" ht="12" customHeight="1" x14ac:dyDescent="0.3">
      <c r="B211" s="41"/>
      <c r="C211" s="43"/>
      <c r="D211" s="44"/>
      <c r="E211" s="42"/>
      <c r="F211" s="42"/>
      <c r="G211" s="45"/>
      <c r="H211" s="44"/>
      <c r="I211" s="42"/>
      <c r="J211" s="42"/>
      <c r="K211" s="42"/>
      <c r="L211" s="46"/>
      <c r="M211" s="42"/>
      <c r="N211" s="42"/>
      <c r="O211" s="47"/>
      <c r="P211" s="48"/>
    </row>
    <row r="212" spans="2:16" s="2" customFormat="1" ht="12" customHeight="1" x14ac:dyDescent="0.3">
      <c r="B212" s="41"/>
      <c r="C212" s="43"/>
      <c r="D212" s="44"/>
      <c r="E212" s="42"/>
      <c r="F212" s="42"/>
      <c r="G212" s="45"/>
      <c r="H212" s="44"/>
      <c r="I212" s="42"/>
      <c r="J212" s="42"/>
      <c r="K212" s="42"/>
      <c r="L212" s="46"/>
      <c r="M212" s="42"/>
      <c r="N212" s="42"/>
      <c r="O212" s="47"/>
      <c r="P212" s="48"/>
    </row>
    <row r="213" spans="2:16" s="2" customFormat="1" ht="12" customHeight="1" x14ac:dyDescent="0.3">
      <c r="B213" s="41"/>
      <c r="C213" s="43"/>
      <c r="D213" s="44"/>
      <c r="E213" s="42"/>
      <c r="F213" s="42"/>
      <c r="G213" s="45"/>
      <c r="H213" s="44"/>
      <c r="I213" s="42"/>
      <c r="J213" s="42"/>
      <c r="K213" s="42"/>
      <c r="L213" s="46"/>
      <c r="M213" s="42"/>
      <c r="N213" s="42"/>
      <c r="O213" s="47"/>
      <c r="P213" s="48"/>
    </row>
    <row r="214" spans="2:16" s="2" customFormat="1" ht="12" customHeight="1" x14ac:dyDescent="0.3">
      <c r="B214" s="41"/>
      <c r="C214" s="43"/>
      <c r="D214" s="44"/>
      <c r="E214" s="42"/>
      <c r="F214" s="42"/>
      <c r="G214" s="45"/>
      <c r="H214" s="44"/>
      <c r="I214" s="42"/>
      <c r="J214" s="42"/>
      <c r="K214" s="42"/>
      <c r="L214" s="46"/>
      <c r="M214" s="42"/>
      <c r="N214" s="42"/>
      <c r="O214" s="47"/>
      <c r="P214" s="48"/>
    </row>
    <row r="215" spans="2:16" s="2" customFormat="1" ht="12" customHeight="1" x14ac:dyDescent="0.3">
      <c r="B215" s="41"/>
      <c r="C215" s="43"/>
      <c r="D215" s="44"/>
      <c r="E215" s="42"/>
      <c r="F215" s="42"/>
      <c r="G215" s="45"/>
      <c r="H215" s="44"/>
      <c r="I215" s="42"/>
      <c r="J215" s="42"/>
      <c r="K215" s="42"/>
      <c r="L215" s="46"/>
      <c r="M215" s="42"/>
      <c r="N215" s="42"/>
      <c r="O215" s="47"/>
      <c r="P215" s="48"/>
    </row>
    <row r="216" spans="2:16" s="2" customFormat="1" ht="12" customHeight="1" x14ac:dyDescent="0.3">
      <c r="B216" s="41"/>
      <c r="C216" s="43"/>
      <c r="D216" s="44"/>
      <c r="E216" s="42"/>
      <c r="F216" s="42"/>
      <c r="G216" s="45"/>
      <c r="H216" s="44"/>
      <c r="I216" s="42"/>
      <c r="J216" s="42"/>
      <c r="K216" s="42"/>
      <c r="L216" s="46"/>
      <c r="M216" s="42"/>
      <c r="N216" s="42"/>
      <c r="O216" s="47"/>
      <c r="P216" s="48"/>
    </row>
    <row r="217" spans="2:16" s="2" customFormat="1" ht="12" customHeight="1" x14ac:dyDescent="0.3">
      <c r="B217" s="41"/>
      <c r="C217" s="43"/>
      <c r="D217" s="44"/>
      <c r="E217" s="42"/>
      <c r="F217" s="42"/>
      <c r="G217" s="45"/>
      <c r="H217" s="44"/>
      <c r="I217" s="42"/>
      <c r="J217" s="42"/>
      <c r="K217" s="42"/>
      <c r="L217" s="46"/>
      <c r="M217" s="42"/>
      <c r="N217" s="42"/>
      <c r="O217" s="47"/>
      <c r="P217" s="48"/>
    </row>
    <row r="218" spans="2:16" s="2" customFormat="1" ht="12" customHeight="1" x14ac:dyDescent="0.3">
      <c r="B218" s="41"/>
      <c r="C218" s="43"/>
      <c r="D218" s="44"/>
      <c r="E218" s="42"/>
      <c r="F218" s="42"/>
      <c r="G218" s="45"/>
      <c r="H218" s="44"/>
      <c r="I218" s="42"/>
      <c r="J218" s="42"/>
      <c r="K218" s="42"/>
      <c r="L218" s="46"/>
      <c r="M218" s="42"/>
      <c r="N218" s="42"/>
      <c r="O218" s="47"/>
      <c r="P218" s="48"/>
    </row>
    <row r="219" spans="2:16" s="2" customFormat="1" ht="12" customHeight="1" x14ac:dyDescent="0.3">
      <c r="B219" s="41"/>
      <c r="C219" s="43"/>
      <c r="D219" s="44"/>
      <c r="E219" s="42"/>
      <c r="F219" s="42"/>
      <c r="G219" s="45"/>
      <c r="H219" s="44"/>
      <c r="I219" s="42"/>
      <c r="J219" s="42"/>
      <c r="K219" s="42"/>
      <c r="L219" s="46"/>
      <c r="M219" s="42"/>
      <c r="N219" s="42"/>
      <c r="O219" s="47"/>
      <c r="P219" s="48"/>
    </row>
    <row r="220" spans="2:16" s="2" customFormat="1" ht="12" customHeight="1" x14ac:dyDescent="0.3">
      <c r="B220" s="41"/>
      <c r="C220" s="43"/>
      <c r="D220" s="44"/>
      <c r="E220" s="42"/>
      <c r="F220" s="42"/>
      <c r="G220" s="45"/>
      <c r="H220" s="44"/>
      <c r="I220" s="42"/>
      <c r="J220" s="42"/>
      <c r="K220" s="42"/>
      <c r="L220" s="46"/>
      <c r="M220" s="42"/>
      <c r="N220" s="42"/>
      <c r="O220" s="47"/>
      <c r="P220" s="48"/>
    </row>
    <row r="221" spans="2:16" s="2" customFormat="1" ht="12" customHeight="1" x14ac:dyDescent="0.3">
      <c r="B221" s="41"/>
      <c r="C221" s="43"/>
      <c r="D221" s="44"/>
      <c r="E221" s="42"/>
      <c r="F221" s="42"/>
      <c r="G221" s="45"/>
      <c r="H221" s="44"/>
      <c r="I221" s="42"/>
      <c r="J221" s="42"/>
      <c r="K221" s="42"/>
      <c r="L221" s="46"/>
      <c r="M221" s="42"/>
      <c r="N221" s="42"/>
      <c r="O221" s="47"/>
      <c r="P221" s="48"/>
    </row>
    <row r="222" spans="2:16" s="2" customFormat="1" ht="12" customHeight="1" x14ac:dyDescent="0.3">
      <c r="B222" s="41"/>
      <c r="C222" s="43"/>
      <c r="D222" s="44"/>
      <c r="E222" s="42"/>
      <c r="F222" s="42"/>
      <c r="G222" s="45"/>
      <c r="H222" s="44"/>
      <c r="I222" s="42"/>
      <c r="J222" s="42"/>
      <c r="K222" s="42"/>
      <c r="L222" s="46"/>
      <c r="M222" s="42"/>
      <c r="N222" s="42"/>
      <c r="O222" s="47"/>
      <c r="P222" s="48"/>
    </row>
    <row r="223" spans="2:16" s="2" customFormat="1" ht="12" customHeight="1" x14ac:dyDescent="0.3">
      <c r="B223" s="41"/>
      <c r="C223" s="43"/>
      <c r="D223" s="44"/>
      <c r="E223" s="42"/>
      <c r="F223" s="42"/>
      <c r="G223" s="45"/>
      <c r="H223" s="44"/>
      <c r="I223" s="42"/>
      <c r="J223" s="42"/>
      <c r="K223" s="42"/>
      <c r="L223" s="46"/>
      <c r="M223" s="42"/>
      <c r="N223" s="42"/>
      <c r="O223" s="47"/>
      <c r="P223" s="48"/>
    </row>
    <row r="224" spans="2:16" s="2" customFormat="1" ht="12" customHeight="1" x14ac:dyDescent="0.3">
      <c r="B224" s="41"/>
      <c r="C224" s="43"/>
      <c r="D224" s="44"/>
      <c r="E224" s="42"/>
      <c r="F224" s="42"/>
      <c r="G224" s="45"/>
      <c r="H224" s="44"/>
      <c r="I224" s="42"/>
      <c r="J224" s="42"/>
      <c r="K224" s="42"/>
      <c r="L224" s="46"/>
      <c r="M224" s="42"/>
      <c r="N224" s="42"/>
      <c r="O224" s="47"/>
      <c r="P224" s="48"/>
    </row>
    <row r="225" spans="2:16" s="2" customFormat="1" ht="12" customHeight="1" x14ac:dyDescent="0.3">
      <c r="B225" s="41"/>
      <c r="C225" s="43"/>
      <c r="D225" s="44"/>
      <c r="E225" s="42"/>
      <c r="F225" s="42"/>
      <c r="G225" s="45"/>
      <c r="H225" s="44"/>
      <c r="I225" s="42"/>
      <c r="J225" s="42"/>
      <c r="K225" s="42"/>
      <c r="L225" s="46"/>
      <c r="M225" s="42"/>
      <c r="N225" s="42"/>
      <c r="O225" s="47"/>
      <c r="P225" s="48"/>
    </row>
    <row r="226" spans="2:16" s="2" customFormat="1" ht="12" customHeight="1" x14ac:dyDescent="0.3">
      <c r="B226" s="41"/>
      <c r="C226" s="43"/>
      <c r="D226" s="44"/>
      <c r="E226" s="42"/>
      <c r="F226" s="42"/>
      <c r="G226" s="45"/>
      <c r="H226" s="44"/>
      <c r="I226" s="42"/>
      <c r="J226" s="42"/>
      <c r="K226" s="42"/>
      <c r="L226" s="46"/>
      <c r="M226" s="42"/>
      <c r="N226" s="42"/>
      <c r="O226" s="47"/>
      <c r="P226" s="48"/>
    </row>
    <row r="227" spans="2:16" s="2" customFormat="1" ht="12" customHeight="1" x14ac:dyDescent="0.3">
      <c r="B227" s="41"/>
      <c r="C227" s="43"/>
      <c r="D227" s="44"/>
      <c r="E227" s="42"/>
      <c r="F227" s="42"/>
      <c r="G227" s="45"/>
      <c r="H227" s="44"/>
      <c r="I227" s="42"/>
      <c r="J227" s="42"/>
      <c r="K227" s="42"/>
      <c r="L227" s="46"/>
      <c r="M227" s="42"/>
      <c r="N227" s="42"/>
      <c r="O227" s="47"/>
      <c r="P227" s="48"/>
    </row>
    <row r="228" spans="2:16" s="2" customFormat="1" ht="12" customHeight="1" x14ac:dyDescent="0.3">
      <c r="B228" s="41"/>
      <c r="C228" s="43"/>
      <c r="D228" s="44"/>
      <c r="E228" s="42"/>
      <c r="F228" s="42"/>
      <c r="G228" s="45"/>
      <c r="H228" s="44"/>
      <c r="I228" s="42"/>
      <c r="J228" s="42"/>
      <c r="K228" s="42"/>
      <c r="L228" s="46"/>
      <c r="M228" s="42"/>
      <c r="N228" s="42"/>
      <c r="O228" s="47"/>
      <c r="P228" s="48"/>
    </row>
    <row r="229" spans="2:16" s="2" customFormat="1" ht="12" customHeight="1" x14ac:dyDescent="0.3">
      <c r="B229" s="41"/>
      <c r="C229" s="43"/>
      <c r="D229" s="44"/>
      <c r="E229" s="42"/>
      <c r="F229" s="42"/>
      <c r="G229" s="45"/>
      <c r="H229" s="44"/>
      <c r="I229" s="42"/>
      <c r="J229" s="42"/>
      <c r="K229" s="42"/>
      <c r="L229" s="46"/>
      <c r="M229" s="42"/>
      <c r="N229" s="42"/>
      <c r="O229" s="47"/>
      <c r="P229" s="48"/>
    </row>
    <row r="230" spans="2:16" s="2" customFormat="1" ht="12" customHeight="1" x14ac:dyDescent="0.3">
      <c r="B230" s="41"/>
      <c r="C230" s="43"/>
      <c r="D230" s="44"/>
      <c r="E230" s="42"/>
      <c r="F230" s="42"/>
      <c r="G230" s="45"/>
      <c r="H230" s="44"/>
      <c r="I230" s="42"/>
      <c r="J230" s="42"/>
      <c r="K230" s="42"/>
      <c r="L230" s="46"/>
      <c r="M230" s="42"/>
      <c r="N230" s="42"/>
      <c r="O230" s="47"/>
      <c r="P230" s="48"/>
    </row>
    <row r="231" spans="2:16" s="2" customFormat="1" ht="12" customHeight="1" x14ac:dyDescent="0.3">
      <c r="B231" s="41"/>
      <c r="C231" s="43"/>
      <c r="D231" s="44"/>
      <c r="E231" s="42"/>
      <c r="F231" s="42"/>
      <c r="G231" s="45"/>
      <c r="H231" s="44"/>
      <c r="I231" s="42"/>
      <c r="J231" s="42"/>
      <c r="K231" s="42"/>
      <c r="L231" s="46"/>
      <c r="M231" s="42"/>
      <c r="N231" s="42"/>
      <c r="O231" s="47"/>
      <c r="P231" s="48"/>
    </row>
    <row r="232" spans="2:16" s="2" customFormat="1" ht="12" customHeight="1" x14ac:dyDescent="0.3">
      <c r="B232" s="41"/>
      <c r="C232" s="43"/>
      <c r="D232" s="44"/>
      <c r="E232" s="42"/>
      <c r="F232" s="42"/>
      <c r="G232" s="45"/>
      <c r="H232" s="44"/>
      <c r="I232" s="42"/>
      <c r="J232" s="42"/>
      <c r="K232" s="42"/>
      <c r="L232" s="46"/>
      <c r="M232" s="42"/>
      <c r="N232" s="42"/>
      <c r="O232" s="47"/>
      <c r="P232" s="48"/>
    </row>
    <row r="233" spans="2:16" s="2" customFormat="1" ht="12" customHeight="1" x14ac:dyDescent="0.3">
      <c r="B233" s="41"/>
      <c r="C233" s="43"/>
      <c r="D233" s="44"/>
      <c r="E233" s="42"/>
      <c r="F233" s="42"/>
      <c r="G233" s="45"/>
      <c r="H233" s="44"/>
      <c r="I233" s="42"/>
      <c r="J233" s="42"/>
      <c r="K233" s="42"/>
      <c r="L233" s="46"/>
      <c r="M233" s="42"/>
      <c r="N233" s="42"/>
      <c r="O233" s="47"/>
      <c r="P233" s="48"/>
    </row>
    <row r="234" spans="2:16" s="2" customFormat="1" ht="12" customHeight="1" x14ac:dyDescent="0.3">
      <c r="B234" s="41"/>
      <c r="C234" s="43"/>
      <c r="D234" s="44"/>
      <c r="E234" s="42"/>
      <c r="F234" s="42"/>
      <c r="G234" s="45"/>
      <c r="H234" s="44"/>
      <c r="I234" s="42"/>
      <c r="J234" s="42"/>
      <c r="K234" s="42"/>
      <c r="L234" s="46"/>
      <c r="M234" s="42"/>
      <c r="N234" s="42"/>
      <c r="O234" s="47"/>
      <c r="P234" s="48"/>
    </row>
    <row r="235" spans="2:16" s="2" customFormat="1" ht="12" customHeight="1" x14ac:dyDescent="0.3">
      <c r="B235" s="41"/>
      <c r="C235" s="43"/>
      <c r="D235" s="44"/>
      <c r="E235" s="42"/>
      <c r="F235" s="42"/>
      <c r="G235" s="45"/>
      <c r="H235" s="44"/>
      <c r="I235" s="42"/>
      <c r="J235" s="42"/>
      <c r="K235" s="42"/>
      <c r="L235" s="46"/>
      <c r="M235" s="42"/>
      <c r="N235" s="42"/>
      <c r="O235" s="47"/>
      <c r="P235" s="48"/>
    </row>
    <row r="236" spans="2:16" s="2" customFormat="1" ht="12" customHeight="1" x14ac:dyDescent="0.3">
      <c r="B236" s="41"/>
      <c r="C236" s="43"/>
      <c r="D236" s="44"/>
      <c r="E236" s="42"/>
      <c r="F236" s="42"/>
      <c r="G236" s="45"/>
      <c r="H236" s="44"/>
      <c r="I236" s="42"/>
      <c r="J236" s="42"/>
      <c r="K236" s="42"/>
      <c r="L236" s="46"/>
      <c r="M236" s="42"/>
      <c r="N236" s="42"/>
      <c r="O236" s="47"/>
      <c r="P236" s="48"/>
    </row>
    <row r="237" spans="2:16" s="2" customFormat="1" ht="12" customHeight="1" x14ac:dyDescent="0.3">
      <c r="B237" s="41"/>
      <c r="C237" s="43"/>
      <c r="D237" s="44"/>
      <c r="E237" s="42"/>
      <c r="F237" s="42"/>
      <c r="G237" s="45"/>
      <c r="H237" s="44"/>
      <c r="I237" s="42"/>
      <c r="J237" s="42"/>
      <c r="K237" s="42"/>
      <c r="L237" s="46"/>
      <c r="M237" s="42"/>
      <c r="N237" s="42"/>
      <c r="O237" s="47"/>
      <c r="P237" s="48"/>
    </row>
    <row r="238" spans="2:16" s="2" customFormat="1" ht="12" customHeight="1" x14ac:dyDescent="0.3">
      <c r="B238" s="41"/>
      <c r="C238" s="43"/>
      <c r="D238" s="44"/>
      <c r="E238" s="42"/>
      <c r="F238" s="42"/>
      <c r="G238" s="45"/>
      <c r="H238" s="44"/>
      <c r="I238" s="42"/>
      <c r="J238" s="42"/>
      <c r="K238" s="42"/>
      <c r="L238" s="46"/>
      <c r="M238" s="42"/>
      <c r="N238" s="42"/>
      <c r="O238" s="47"/>
      <c r="P238" s="48"/>
    </row>
    <row r="239" spans="2:16" s="2" customFormat="1" ht="12" customHeight="1" x14ac:dyDescent="0.3">
      <c r="B239" s="41"/>
      <c r="C239" s="43"/>
      <c r="D239" s="44"/>
      <c r="E239" s="42"/>
      <c r="F239" s="42"/>
      <c r="G239" s="45"/>
      <c r="H239" s="44"/>
      <c r="I239" s="42"/>
      <c r="J239" s="42"/>
      <c r="K239" s="42"/>
      <c r="L239" s="46"/>
      <c r="M239" s="42"/>
      <c r="N239" s="42"/>
      <c r="O239" s="47"/>
      <c r="P239" s="48"/>
    </row>
    <row r="240" spans="2:16" s="2" customFormat="1" ht="12" customHeight="1" x14ac:dyDescent="0.3">
      <c r="B240" s="41"/>
      <c r="C240" s="43"/>
      <c r="D240" s="44"/>
      <c r="E240" s="42"/>
      <c r="F240" s="42"/>
      <c r="G240" s="45"/>
      <c r="H240" s="44"/>
      <c r="I240" s="42"/>
      <c r="J240" s="42"/>
      <c r="K240" s="42"/>
      <c r="L240" s="46"/>
      <c r="M240" s="42"/>
      <c r="N240" s="42"/>
      <c r="O240" s="47"/>
      <c r="P240" s="48"/>
    </row>
    <row r="241" spans="2:16" s="2" customFormat="1" ht="12" customHeight="1" x14ac:dyDescent="0.3">
      <c r="B241" s="41"/>
      <c r="C241" s="43"/>
      <c r="D241" s="44"/>
      <c r="E241" s="42"/>
      <c r="F241" s="42"/>
      <c r="G241" s="45"/>
      <c r="H241" s="44"/>
      <c r="I241" s="42"/>
      <c r="J241" s="42"/>
      <c r="K241" s="42"/>
      <c r="L241" s="46"/>
      <c r="M241" s="42"/>
      <c r="N241" s="42"/>
      <c r="O241" s="47"/>
      <c r="P241" s="48"/>
    </row>
    <row r="242" spans="2:16" s="2" customFormat="1" ht="12" customHeight="1" x14ac:dyDescent="0.3">
      <c r="B242" s="41"/>
      <c r="C242" s="43"/>
      <c r="D242" s="44"/>
      <c r="E242" s="42"/>
      <c r="F242" s="42"/>
      <c r="G242" s="45"/>
      <c r="H242" s="44"/>
      <c r="I242" s="42"/>
      <c r="J242" s="42"/>
      <c r="K242" s="42"/>
      <c r="L242" s="46"/>
      <c r="M242" s="42"/>
      <c r="N242" s="42"/>
      <c r="O242" s="47"/>
      <c r="P242" s="48"/>
    </row>
    <row r="243" spans="2:16" s="2" customFormat="1" ht="12" customHeight="1" x14ac:dyDescent="0.3">
      <c r="B243" s="41"/>
      <c r="C243" s="43"/>
      <c r="D243" s="44"/>
      <c r="E243" s="42"/>
      <c r="F243" s="42"/>
      <c r="G243" s="45"/>
      <c r="H243" s="44"/>
      <c r="I243" s="42"/>
      <c r="J243" s="42"/>
      <c r="K243" s="42"/>
      <c r="L243" s="46"/>
      <c r="M243" s="42"/>
      <c r="N243" s="42"/>
      <c r="O243" s="47"/>
      <c r="P243" s="48"/>
    </row>
    <row r="244" spans="2:16" s="2" customFormat="1" ht="12" customHeight="1" x14ac:dyDescent="0.3">
      <c r="B244" s="41"/>
      <c r="C244" s="43"/>
      <c r="D244" s="44"/>
      <c r="E244" s="42"/>
      <c r="F244" s="42"/>
      <c r="G244" s="45"/>
      <c r="H244" s="44"/>
      <c r="I244" s="42"/>
      <c r="J244" s="42"/>
      <c r="K244" s="42"/>
      <c r="L244" s="46"/>
      <c r="M244" s="42"/>
      <c r="N244" s="42"/>
      <c r="O244" s="47"/>
      <c r="P244" s="48"/>
    </row>
    <row r="245" spans="2:16" s="2" customFormat="1" ht="12" customHeight="1" x14ac:dyDescent="0.3">
      <c r="B245" s="41"/>
      <c r="C245" s="43"/>
      <c r="D245" s="44"/>
      <c r="E245" s="42"/>
      <c r="F245" s="42"/>
      <c r="G245" s="45"/>
      <c r="H245" s="44"/>
      <c r="I245" s="42"/>
      <c r="J245" s="42"/>
      <c r="K245" s="42"/>
      <c r="L245" s="46"/>
      <c r="M245" s="42"/>
      <c r="N245" s="42"/>
      <c r="O245" s="47"/>
      <c r="P245" s="48"/>
    </row>
    <row r="246" spans="2:16" s="2" customFormat="1" ht="12" customHeight="1" x14ac:dyDescent="0.3">
      <c r="B246" s="41"/>
      <c r="C246" s="43"/>
      <c r="D246" s="44"/>
      <c r="E246" s="42"/>
      <c r="F246" s="42"/>
      <c r="G246" s="45"/>
      <c r="H246" s="44"/>
      <c r="I246" s="42"/>
      <c r="J246" s="42"/>
      <c r="K246" s="42"/>
      <c r="L246" s="46"/>
      <c r="M246" s="42"/>
      <c r="N246" s="42"/>
      <c r="O246" s="47"/>
      <c r="P246" s="48"/>
    </row>
    <row r="247" spans="2:16" s="2" customFormat="1" ht="12" customHeight="1" x14ac:dyDescent="0.3">
      <c r="B247" s="41"/>
      <c r="C247" s="43"/>
      <c r="D247" s="44"/>
      <c r="E247" s="42"/>
      <c r="F247" s="42"/>
      <c r="G247" s="45"/>
      <c r="H247" s="44"/>
      <c r="I247" s="42"/>
      <c r="J247" s="42"/>
      <c r="K247" s="42"/>
      <c r="L247" s="46"/>
      <c r="M247" s="42"/>
      <c r="N247" s="42"/>
      <c r="O247" s="47"/>
      <c r="P247" s="48"/>
    </row>
    <row r="248" spans="2:16" s="2" customFormat="1" ht="12" customHeight="1" x14ac:dyDescent="0.3">
      <c r="B248" s="41"/>
      <c r="C248" s="43"/>
      <c r="D248" s="44"/>
      <c r="E248" s="42"/>
      <c r="F248" s="42"/>
      <c r="G248" s="45"/>
      <c r="H248" s="44"/>
      <c r="I248" s="42"/>
      <c r="J248" s="42"/>
      <c r="K248" s="42"/>
      <c r="L248" s="46"/>
      <c r="M248" s="42"/>
      <c r="N248" s="42"/>
      <c r="O248" s="47"/>
      <c r="P248" s="48"/>
    </row>
    <row r="249" spans="2:16" s="2" customFormat="1" ht="12" customHeight="1" x14ac:dyDescent="0.3">
      <c r="B249" s="41"/>
      <c r="C249" s="43"/>
      <c r="D249" s="44"/>
      <c r="E249" s="42"/>
      <c r="F249" s="42"/>
      <c r="G249" s="45"/>
      <c r="H249" s="44"/>
      <c r="I249" s="42"/>
      <c r="J249" s="42"/>
      <c r="K249" s="42"/>
      <c r="L249" s="46"/>
      <c r="M249" s="42"/>
      <c r="N249" s="42"/>
      <c r="O249" s="47"/>
      <c r="P249" s="48"/>
    </row>
    <row r="250" spans="2:16" s="2" customFormat="1" ht="12" customHeight="1" x14ac:dyDescent="0.3">
      <c r="B250" s="41"/>
      <c r="C250" s="43"/>
      <c r="D250" s="44"/>
      <c r="E250" s="42"/>
      <c r="F250" s="42"/>
      <c r="G250" s="45"/>
      <c r="H250" s="44"/>
      <c r="I250" s="42"/>
      <c r="J250" s="42"/>
      <c r="K250" s="42"/>
      <c r="L250" s="46"/>
      <c r="M250" s="42"/>
      <c r="N250" s="42"/>
      <c r="O250" s="47"/>
      <c r="P250" s="48"/>
    </row>
    <row r="251" spans="2:16" s="2" customFormat="1" ht="12" customHeight="1" x14ac:dyDescent="0.3">
      <c r="B251" s="41"/>
      <c r="C251" s="43"/>
      <c r="D251" s="44"/>
      <c r="E251" s="42"/>
      <c r="F251" s="42"/>
      <c r="G251" s="45"/>
      <c r="H251" s="44"/>
      <c r="I251" s="42"/>
      <c r="J251" s="42"/>
      <c r="K251" s="42"/>
      <c r="L251" s="46"/>
      <c r="M251" s="42"/>
      <c r="N251" s="42"/>
      <c r="O251" s="47"/>
      <c r="P251" s="48"/>
    </row>
    <row r="252" spans="2:16" s="2" customFormat="1" ht="12" customHeight="1" x14ac:dyDescent="0.3">
      <c r="B252" s="41"/>
      <c r="C252" s="43"/>
      <c r="D252" s="44"/>
      <c r="E252" s="42"/>
      <c r="F252" s="42"/>
      <c r="G252" s="45"/>
      <c r="H252" s="44"/>
      <c r="I252" s="42"/>
      <c r="J252" s="42"/>
      <c r="K252" s="42"/>
      <c r="L252" s="46"/>
      <c r="M252" s="42"/>
      <c r="N252" s="42"/>
      <c r="O252" s="47"/>
      <c r="P252" s="48"/>
    </row>
    <row r="253" spans="2:16" s="2" customFormat="1" ht="12" customHeight="1" x14ac:dyDescent="0.3">
      <c r="B253" s="41"/>
      <c r="C253" s="43"/>
      <c r="D253" s="44"/>
      <c r="E253" s="42"/>
      <c r="F253" s="42"/>
      <c r="G253" s="45"/>
      <c r="H253" s="44"/>
      <c r="I253" s="42"/>
      <c r="J253" s="42"/>
      <c r="K253" s="42"/>
      <c r="L253" s="46"/>
      <c r="M253" s="42"/>
      <c r="N253" s="42"/>
      <c r="O253" s="47"/>
      <c r="P253" s="48"/>
    </row>
    <row r="254" spans="2:16" s="2" customFormat="1" ht="12" customHeight="1" x14ac:dyDescent="0.3">
      <c r="B254" s="41"/>
      <c r="C254" s="43"/>
      <c r="D254" s="44"/>
      <c r="E254" s="42"/>
      <c r="F254" s="42"/>
      <c r="G254" s="45"/>
      <c r="H254" s="44"/>
      <c r="I254" s="42"/>
      <c r="J254" s="42"/>
      <c r="K254" s="42"/>
      <c r="L254" s="46"/>
      <c r="M254" s="42"/>
      <c r="N254" s="42"/>
      <c r="O254" s="47"/>
      <c r="P254" s="48"/>
    </row>
    <row r="255" spans="2:16" s="2" customFormat="1" ht="12" customHeight="1" x14ac:dyDescent="0.3">
      <c r="B255" s="41"/>
      <c r="C255" s="43"/>
      <c r="D255" s="44"/>
      <c r="E255" s="42"/>
      <c r="F255" s="42"/>
      <c r="G255" s="45"/>
      <c r="H255" s="44"/>
      <c r="I255" s="42"/>
      <c r="J255" s="42"/>
      <c r="K255" s="42"/>
      <c r="L255" s="46"/>
      <c r="M255" s="42"/>
      <c r="N255" s="42"/>
      <c r="O255" s="47"/>
      <c r="P255" s="48"/>
    </row>
    <row r="256" spans="2:16" s="2" customFormat="1" ht="12" customHeight="1" x14ac:dyDescent="0.3">
      <c r="B256" s="41"/>
      <c r="C256" s="43"/>
      <c r="D256" s="44"/>
      <c r="E256" s="42"/>
      <c r="F256" s="42"/>
      <c r="G256" s="45"/>
      <c r="H256" s="44"/>
      <c r="I256" s="42"/>
      <c r="J256" s="42"/>
      <c r="K256" s="42"/>
      <c r="L256" s="46"/>
      <c r="M256" s="42"/>
      <c r="N256" s="42"/>
      <c r="O256" s="47"/>
      <c r="P256" s="48"/>
    </row>
    <row r="257" spans="2:16" s="2" customFormat="1" ht="12" customHeight="1" x14ac:dyDescent="0.3">
      <c r="B257" s="41"/>
      <c r="C257" s="43"/>
      <c r="D257" s="44"/>
      <c r="E257" s="42"/>
      <c r="F257" s="42"/>
      <c r="G257" s="45"/>
      <c r="H257" s="44"/>
      <c r="I257" s="42"/>
      <c r="J257" s="42"/>
      <c r="K257" s="42"/>
      <c r="L257" s="46"/>
      <c r="M257" s="42"/>
      <c r="N257" s="42"/>
      <c r="O257" s="47"/>
      <c r="P257" s="48"/>
    </row>
    <row r="258" spans="2:16" s="2" customFormat="1" ht="12" customHeight="1" x14ac:dyDescent="0.3">
      <c r="B258" s="41"/>
      <c r="C258" s="43"/>
      <c r="D258" s="44"/>
      <c r="E258" s="42"/>
      <c r="F258" s="42"/>
      <c r="G258" s="45"/>
      <c r="H258" s="44"/>
      <c r="I258" s="42"/>
      <c r="J258" s="42"/>
      <c r="K258" s="42"/>
      <c r="L258" s="46"/>
      <c r="M258" s="42"/>
      <c r="N258" s="42"/>
      <c r="O258" s="47"/>
      <c r="P258" s="48"/>
    </row>
    <row r="259" spans="2:16" s="2" customFormat="1" ht="12" customHeight="1" x14ac:dyDescent="0.3">
      <c r="B259" s="41"/>
      <c r="C259" s="43"/>
      <c r="D259" s="44"/>
      <c r="E259" s="42"/>
      <c r="F259" s="42"/>
      <c r="G259" s="45"/>
      <c r="H259" s="44"/>
      <c r="I259" s="42"/>
      <c r="J259" s="42"/>
      <c r="K259" s="42"/>
      <c r="L259" s="46"/>
      <c r="M259" s="42"/>
      <c r="N259" s="42"/>
      <c r="O259" s="47"/>
      <c r="P259" s="48"/>
    </row>
    <row r="260" spans="2:16" s="2" customFormat="1" ht="12" customHeight="1" x14ac:dyDescent="0.3">
      <c r="B260" s="41"/>
      <c r="C260" s="43"/>
      <c r="D260" s="44"/>
      <c r="E260" s="42"/>
      <c r="F260" s="42"/>
      <c r="G260" s="45"/>
      <c r="H260" s="44"/>
      <c r="I260" s="42"/>
      <c r="J260" s="42"/>
      <c r="K260" s="42"/>
      <c r="L260" s="46"/>
      <c r="M260" s="42"/>
      <c r="N260" s="42"/>
      <c r="O260" s="47"/>
      <c r="P260" s="48"/>
    </row>
    <row r="261" spans="2:16" s="2" customFormat="1" ht="12" customHeight="1" x14ac:dyDescent="0.3">
      <c r="B261" s="41"/>
      <c r="C261" s="43"/>
      <c r="D261" s="44"/>
      <c r="E261" s="42"/>
      <c r="F261" s="42"/>
      <c r="G261" s="45"/>
      <c r="H261" s="44"/>
      <c r="I261" s="42"/>
      <c r="J261" s="42"/>
      <c r="K261" s="42"/>
      <c r="L261" s="46"/>
      <c r="M261" s="42"/>
      <c r="N261" s="42"/>
      <c r="O261" s="47"/>
      <c r="P261" s="48"/>
    </row>
    <row r="262" spans="2:16" s="2" customFormat="1" ht="12" customHeight="1" x14ac:dyDescent="0.3">
      <c r="B262" s="41"/>
      <c r="C262" s="43"/>
      <c r="D262" s="44"/>
      <c r="E262" s="42"/>
      <c r="F262" s="42"/>
      <c r="G262" s="45"/>
      <c r="H262" s="44"/>
      <c r="I262" s="42"/>
      <c r="J262" s="42"/>
      <c r="K262" s="42"/>
      <c r="L262" s="46"/>
      <c r="M262" s="42"/>
      <c r="N262" s="42"/>
      <c r="O262" s="47"/>
      <c r="P262" s="48"/>
    </row>
    <row r="263" spans="2:16" s="2" customFormat="1" ht="12" customHeight="1" x14ac:dyDescent="0.3">
      <c r="B263" s="41"/>
      <c r="C263" s="43"/>
      <c r="D263" s="44"/>
      <c r="E263" s="42"/>
      <c r="F263" s="42"/>
      <c r="G263" s="45"/>
      <c r="H263" s="44"/>
      <c r="I263" s="42"/>
      <c r="J263" s="42"/>
      <c r="K263" s="42"/>
      <c r="L263" s="46"/>
      <c r="M263" s="42"/>
      <c r="N263" s="42"/>
      <c r="O263" s="47"/>
      <c r="P263" s="48"/>
    </row>
    <row r="264" spans="2:16" s="2" customFormat="1" ht="12" customHeight="1" x14ac:dyDescent="0.3">
      <c r="B264" s="41"/>
      <c r="C264" s="43"/>
      <c r="D264" s="44"/>
      <c r="E264" s="42"/>
      <c r="F264" s="42"/>
      <c r="G264" s="45"/>
      <c r="H264" s="44"/>
      <c r="I264" s="42"/>
      <c r="J264" s="42"/>
      <c r="K264" s="42"/>
      <c r="L264" s="46"/>
      <c r="M264" s="42"/>
      <c r="N264" s="42"/>
      <c r="O264" s="47"/>
      <c r="P264" s="48"/>
    </row>
    <row r="265" spans="2:16" s="2" customFormat="1" ht="12" customHeight="1" x14ac:dyDescent="0.3">
      <c r="B265" s="41"/>
      <c r="C265" s="43"/>
      <c r="D265" s="44"/>
      <c r="E265" s="42"/>
      <c r="F265" s="42"/>
      <c r="G265" s="45"/>
      <c r="H265" s="44"/>
      <c r="I265" s="42"/>
      <c r="J265" s="42"/>
      <c r="K265" s="42"/>
      <c r="L265" s="46"/>
      <c r="M265" s="42"/>
      <c r="N265" s="42"/>
      <c r="O265" s="47"/>
      <c r="P265" s="48"/>
    </row>
    <row r="266" spans="2:16" s="2" customFormat="1" ht="12" customHeight="1" x14ac:dyDescent="0.3">
      <c r="B266" s="41"/>
      <c r="C266" s="43"/>
      <c r="D266" s="44"/>
      <c r="E266" s="42"/>
      <c r="F266" s="42"/>
      <c r="G266" s="45"/>
      <c r="H266" s="44"/>
      <c r="I266" s="42"/>
      <c r="J266" s="42"/>
      <c r="K266" s="42"/>
      <c r="L266" s="46"/>
      <c r="M266" s="42"/>
      <c r="N266" s="42"/>
      <c r="O266" s="47"/>
      <c r="P266" s="48"/>
    </row>
    <row r="267" spans="2:16" s="2" customFormat="1" ht="12" customHeight="1" x14ac:dyDescent="0.3">
      <c r="B267" s="41"/>
      <c r="C267" s="43"/>
      <c r="D267" s="44"/>
      <c r="E267" s="42"/>
      <c r="F267" s="42"/>
      <c r="G267" s="45"/>
      <c r="H267" s="44"/>
      <c r="I267" s="42"/>
      <c r="J267" s="42"/>
      <c r="K267" s="42"/>
      <c r="L267" s="46"/>
      <c r="M267" s="42"/>
      <c r="N267" s="42"/>
      <c r="O267" s="47"/>
      <c r="P267" s="48"/>
    </row>
    <row r="268" spans="2:16" s="2" customFormat="1" ht="12" customHeight="1" x14ac:dyDescent="0.3">
      <c r="B268" s="41"/>
      <c r="C268" s="43"/>
      <c r="D268" s="44"/>
      <c r="E268" s="42"/>
      <c r="F268" s="42"/>
      <c r="G268" s="45"/>
      <c r="H268" s="44"/>
      <c r="I268" s="42"/>
      <c r="J268" s="42"/>
      <c r="K268" s="42"/>
      <c r="L268" s="46"/>
      <c r="M268" s="42"/>
      <c r="N268" s="42"/>
      <c r="O268" s="47"/>
      <c r="P268" s="48"/>
    </row>
    <row r="269" spans="2:16" s="2" customFormat="1" ht="12" customHeight="1" x14ac:dyDescent="0.3">
      <c r="B269" s="41"/>
      <c r="C269" s="43"/>
      <c r="D269" s="44"/>
      <c r="E269" s="42"/>
      <c r="F269" s="42"/>
      <c r="G269" s="45"/>
      <c r="H269" s="44"/>
      <c r="I269" s="42"/>
      <c r="J269" s="42"/>
      <c r="K269" s="42"/>
      <c r="L269" s="46"/>
      <c r="M269" s="42"/>
      <c r="N269" s="42"/>
      <c r="O269" s="47"/>
      <c r="P269" s="48"/>
    </row>
    <row r="270" spans="2:16" s="2" customFormat="1" ht="12" customHeight="1" x14ac:dyDescent="0.3">
      <c r="B270" s="41"/>
      <c r="C270" s="43"/>
      <c r="D270" s="44"/>
      <c r="E270" s="42"/>
      <c r="F270" s="42"/>
      <c r="G270" s="45"/>
      <c r="H270" s="44"/>
      <c r="I270" s="42"/>
      <c r="J270" s="42"/>
      <c r="K270" s="42"/>
      <c r="L270" s="46"/>
      <c r="M270" s="42"/>
      <c r="N270" s="42"/>
      <c r="O270" s="47"/>
      <c r="P270" s="48"/>
    </row>
    <row r="271" spans="2:16" s="2" customFormat="1" ht="12" customHeight="1" x14ac:dyDescent="0.3">
      <c r="B271" s="41"/>
      <c r="C271" s="43"/>
      <c r="D271" s="44"/>
      <c r="E271" s="42"/>
      <c r="F271" s="42"/>
      <c r="G271" s="45"/>
      <c r="H271" s="44"/>
      <c r="I271" s="42"/>
      <c r="J271" s="42"/>
      <c r="K271" s="42"/>
      <c r="L271" s="46"/>
      <c r="M271" s="42"/>
      <c r="N271" s="42"/>
      <c r="O271" s="47"/>
      <c r="P271" s="48"/>
    </row>
    <row r="272" spans="2:16" s="2" customFormat="1" ht="12" customHeight="1" x14ac:dyDescent="0.3">
      <c r="B272" s="41"/>
      <c r="C272" s="43"/>
      <c r="D272" s="44"/>
      <c r="E272" s="42"/>
      <c r="F272" s="42"/>
      <c r="G272" s="45"/>
      <c r="H272" s="44"/>
      <c r="I272" s="42"/>
      <c r="J272" s="42"/>
      <c r="K272" s="42"/>
      <c r="L272" s="46"/>
      <c r="M272" s="42"/>
      <c r="N272" s="42"/>
      <c r="O272" s="47"/>
      <c r="P272" s="48"/>
    </row>
    <row r="273" spans="2:16" s="2" customFormat="1" ht="12" customHeight="1" x14ac:dyDescent="0.3">
      <c r="B273" s="41"/>
      <c r="C273" s="43"/>
      <c r="D273" s="44"/>
      <c r="E273" s="42"/>
      <c r="F273" s="42"/>
      <c r="G273" s="45"/>
      <c r="H273" s="44"/>
      <c r="I273" s="42"/>
      <c r="J273" s="42"/>
      <c r="K273" s="42"/>
      <c r="L273" s="46"/>
      <c r="M273" s="42"/>
      <c r="N273" s="42"/>
      <c r="O273" s="47"/>
      <c r="P273" s="48"/>
    </row>
    <row r="274" spans="2:16" s="2" customFormat="1" ht="12" customHeight="1" x14ac:dyDescent="0.3">
      <c r="B274" s="41"/>
      <c r="C274" s="43"/>
      <c r="D274" s="44"/>
      <c r="E274" s="42"/>
      <c r="F274" s="42"/>
      <c r="G274" s="45"/>
      <c r="H274" s="44"/>
      <c r="I274" s="42"/>
      <c r="J274" s="42"/>
      <c r="K274" s="42"/>
      <c r="L274" s="46"/>
      <c r="M274" s="42"/>
      <c r="N274" s="42"/>
      <c r="O274" s="47"/>
      <c r="P274" s="48"/>
    </row>
    <row r="275" spans="2:16" s="2" customFormat="1" ht="12" customHeight="1" x14ac:dyDescent="0.3">
      <c r="B275" s="41"/>
      <c r="C275" s="43"/>
      <c r="D275" s="44"/>
      <c r="E275" s="42"/>
      <c r="F275" s="42"/>
      <c r="G275" s="45"/>
      <c r="H275" s="44"/>
      <c r="I275" s="42"/>
      <c r="J275" s="42"/>
      <c r="K275" s="42"/>
      <c r="L275" s="46"/>
      <c r="M275" s="42"/>
      <c r="N275" s="42"/>
      <c r="O275" s="47"/>
      <c r="P275" s="48"/>
    </row>
    <row r="276" spans="2:16" s="2" customFormat="1" ht="12" customHeight="1" x14ac:dyDescent="0.3">
      <c r="B276" s="41"/>
      <c r="C276" s="43"/>
      <c r="D276" s="44"/>
      <c r="E276" s="42"/>
      <c r="F276" s="42"/>
      <c r="G276" s="45"/>
      <c r="H276" s="44"/>
      <c r="I276" s="42"/>
      <c r="J276" s="42"/>
      <c r="K276" s="42"/>
      <c r="L276" s="46"/>
      <c r="M276" s="42"/>
      <c r="N276" s="42"/>
      <c r="O276" s="47"/>
      <c r="P276" s="48"/>
    </row>
    <row r="277" spans="2:16" s="2" customFormat="1" ht="12" customHeight="1" x14ac:dyDescent="0.3">
      <c r="B277" s="41"/>
      <c r="C277" s="43"/>
      <c r="D277" s="44"/>
      <c r="E277" s="42"/>
      <c r="F277" s="42"/>
      <c r="G277" s="45"/>
      <c r="H277" s="44"/>
      <c r="I277" s="42"/>
      <c r="J277" s="42"/>
      <c r="K277" s="42"/>
      <c r="L277" s="46"/>
      <c r="M277" s="42"/>
      <c r="N277" s="42"/>
      <c r="O277" s="47"/>
      <c r="P277" s="48"/>
    </row>
    <row r="278" spans="2:16" s="2" customFormat="1" ht="12" customHeight="1" x14ac:dyDescent="0.3">
      <c r="B278" s="41"/>
      <c r="C278" s="43"/>
      <c r="D278" s="44"/>
      <c r="E278" s="42"/>
      <c r="F278" s="42"/>
      <c r="G278" s="45"/>
      <c r="H278" s="44"/>
      <c r="I278" s="42"/>
      <c r="J278" s="42"/>
      <c r="K278" s="42"/>
      <c r="L278" s="46"/>
      <c r="M278" s="42"/>
      <c r="N278" s="42"/>
      <c r="O278" s="47"/>
      <c r="P278" s="48"/>
    </row>
    <row r="279" spans="2:16" s="2" customFormat="1" ht="12" customHeight="1" x14ac:dyDescent="0.3">
      <c r="B279" s="41"/>
      <c r="C279" s="43"/>
      <c r="D279" s="44"/>
      <c r="E279" s="42"/>
      <c r="F279" s="42"/>
      <c r="G279" s="45"/>
      <c r="H279" s="44"/>
      <c r="I279" s="42"/>
      <c r="J279" s="42"/>
      <c r="K279" s="42"/>
      <c r="L279" s="46"/>
      <c r="M279" s="42"/>
      <c r="N279" s="42"/>
      <c r="O279" s="47"/>
      <c r="P279" s="48"/>
    </row>
    <row r="280" spans="2:16" s="2" customFormat="1" ht="12" customHeight="1" x14ac:dyDescent="0.3">
      <c r="B280" s="41"/>
      <c r="C280" s="43"/>
      <c r="D280" s="44"/>
      <c r="E280" s="42"/>
      <c r="F280" s="42"/>
      <c r="G280" s="45"/>
      <c r="H280" s="44"/>
      <c r="I280" s="42"/>
      <c r="J280" s="42"/>
      <c r="K280" s="42"/>
      <c r="L280" s="46"/>
      <c r="M280" s="42"/>
      <c r="N280" s="42"/>
      <c r="O280" s="47"/>
      <c r="P280" s="48"/>
    </row>
    <row r="281" spans="2:16" s="2" customFormat="1" ht="12" customHeight="1" x14ac:dyDescent="0.3">
      <c r="B281" s="41"/>
      <c r="C281" s="43"/>
      <c r="D281" s="44"/>
      <c r="E281" s="42"/>
      <c r="F281" s="42"/>
      <c r="G281" s="45"/>
      <c r="H281" s="44"/>
      <c r="I281" s="42"/>
      <c r="J281" s="42"/>
      <c r="K281" s="42"/>
      <c r="L281" s="46"/>
      <c r="M281" s="42"/>
      <c r="N281" s="42"/>
      <c r="O281" s="47"/>
      <c r="P281" s="48"/>
    </row>
    <row r="282" spans="2:16" s="2" customFormat="1" ht="12" customHeight="1" x14ac:dyDescent="0.3">
      <c r="B282" s="41"/>
      <c r="C282" s="43"/>
      <c r="D282" s="44"/>
      <c r="E282" s="42"/>
      <c r="F282" s="42"/>
      <c r="G282" s="45"/>
      <c r="H282" s="44"/>
      <c r="I282" s="42"/>
      <c r="J282" s="42"/>
      <c r="K282" s="42"/>
      <c r="L282" s="46"/>
      <c r="M282" s="42"/>
      <c r="N282" s="42"/>
      <c r="O282" s="47"/>
      <c r="P282" s="48"/>
    </row>
    <row r="283" spans="2:16" s="2" customFormat="1" ht="12" customHeight="1" x14ac:dyDescent="0.3">
      <c r="B283" s="41"/>
      <c r="C283" s="43"/>
      <c r="D283" s="44"/>
      <c r="E283" s="42"/>
      <c r="F283" s="42"/>
      <c r="G283" s="45"/>
      <c r="H283" s="44"/>
      <c r="I283" s="42"/>
      <c r="J283" s="42"/>
      <c r="K283" s="42"/>
      <c r="L283" s="46"/>
      <c r="M283" s="42"/>
      <c r="N283" s="42"/>
      <c r="O283" s="47"/>
      <c r="P283" s="48"/>
    </row>
    <row r="284" spans="2:16" s="2" customFormat="1" ht="12" customHeight="1" x14ac:dyDescent="0.3">
      <c r="B284" s="41"/>
      <c r="C284" s="43"/>
      <c r="D284" s="44"/>
      <c r="E284" s="42"/>
      <c r="F284" s="42"/>
      <c r="G284" s="45"/>
      <c r="H284" s="44"/>
      <c r="I284" s="42"/>
      <c r="J284" s="42"/>
      <c r="K284" s="42"/>
      <c r="L284" s="46"/>
      <c r="M284" s="42"/>
      <c r="N284" s="42"/>
      <c r="O284" s="47"/>
      <c r="P284" s="48"/>
    </row>
    <row r="285" spans="2:16" s="2" customFormat="1" ht="12" customHeight="1" x14ac:dyDescent="0.3">
      <c r="B285" s="41"/>
      <c r="C285" s="43"/>
      <c r="D285" s="44"/>
      <c r="E285" s="42"/>
      <c r="F285" s="42"/>
      <c r="G285" s="45"/>
      <c r="H285" s="44"/>
      <c r="I285" s="42"/>
      <c r="J285" s="42"/>
      <c r="K285" s="42"/>
      <c r="L285" s="46"/>
      <c r="M285" s="42"/>
      <c r="N285" s="42"/>
      <c r="O285" s="47"/>
      <c r="P285" s="48"/>
    </row>
    <row r="286" spans="2:16" s="2" customFormat="1" ht="12" customHeight="1" x14ac:dyDescent="0.3">
      <c r="B286" s="41"/>
      <c r="C286" s="43"/>
      <c r="D286" s="44"/>
      <c r="E286" s="42"/>
      <c r="F286" s="42"/>
      <c r="G286" s="45"/>
      <c r="H286" s="44"/>
      <c r="I286" s="42"/>
      <c r="J286" s="42"/>
      <c r="K286" s="42"/>
      <c r="L286" s="46"/>
      <c r="M286" s="42"/>
      <c r="N286" s="42"/>
      <c r="O286" s="47"/>
      <c r="P286" s="48"/>
    </row>
    <row r="287" spans="2:16" s="2" customFormat="1" ht="12" customHeight="1" x14ac:dyDescent="0.3">
      <c r="B287" s="41"/>
      <c r="C287" s="43"/>
      <c r="D287" s="44"/>
      <c r="E287" s="42"/>
      <c r="F287" s="42"/>
      <c r="G287" s="45"/>
      <c r="H287" s="44"/>
      <c r="I287" s="42"/>
      <c r="J287" s="42"/>
      <c r="K287" s="42"/>
      <c r="L287" s="46"/>
      <c r="M287" s="42"/>
      <c r="N287" s="42"/>
      <c r="O287" s="47"/>
      <c r="P287" s="48"/>
    </row>
    <row r="288" spans="2:16" s="2" customFormat="1" ht="12" customHeight="1" x14ac:dyDescent="0.3">
      <c r="B288" s="41"/>
      <c r="C288" s="43"/>
      <c r="D288" s="44"/>
      <c r="E288" s="42"/>
      <c r="F288" s="42"/>
      <c r="G288" s="45"/>
      <c r="H288" s="44"/>
      <c r="I288" s="42"/>
      <c r="J288" s="42"/>
      <c r="K288" s="42"/>
      <c r="L288" s="46"/>
      <c r="M288" s="42"/>
      <c r="N288" s="42"/>
      <c r="O288" s="47"/>
      <c r="P288" s="48"/>
    </row>
    <row r="289" spans="2:16" s="2" customFormat="1" ht="12" customHeight="1" x14ac:dyDescent="0.3">
      <c r="B289" s="41"/>
      <c r="C289" s="43"/>
      <c r="D289" s="44"/>
      <c r="E289" s="42"/>
      <c r="F289" s="42"/>
      <c r="G289" s="45"/>
      <c r="H289" s="44"/>
      <c r="I289" s="42"/>
      <c r="J289" s="42"/>
      <c r="K289" s="42"/>
      <c r="L289" s="46"/>
      <c r="M289" s="42"/>
      <c r="N289" s="42"/>
      <c r="O289" s="47"/>
      <c r="P289" s="48"/>
    </row>
    <row r="290" spans="2:16" s="2" customFormat="1" ht="12" customHeight="1" x14ac:dyDescent="0.3">
      <c r="B290" s="41"/>
      <c r="C290" s="43"/>
      <c r="D290" s="44"/>
      <c r="E290" s="42"/>
      <c r="F290" s="42"/>
      <c r="G290" s="45"/>
      <c r="H290" s="44"/>
      <c r="I290" s="42"/>
      <c r="J290" s="42"/>
      <c r="K290" s="42"/>
      <c r="L290" s="46"/>
      <c r="M290" s="42"/>
      <c r="N290" s="42"/>
      <c r="O290" s="47"/>
      <c r="P290" s="48"/>
    </row>
    <row r="291" spans="2:16" s="2" customFormat="1" ht="12" customHeight="1" x14ac:dyDescent="0.3">
      <c r="B291" s="41"/>
      <c r="C291" s="43"/>
      <c r="D291" s="44"/>
      <c r="E291" s="42"/>
      <c r="F291" s="42"/>
      <c r="G291" s="45"/>
      <c r="H291" s="44"/>
      <c r="I291" s="42"/>
      <c r="J291" s="42"/>
      <c r="K291" s="42"/>
      <c r="L291" s="46"/>
      <c r="M291" s="42"/>
      <c r="N291" s="42"/>
      <c r="O291" s="47"/>
      <c r="P291" s="48"/>
    </row>
    <row r="292" spans="2:16" s="2" customFormat="1" ht="12" customHeight="1" x14ac:dyDescent="0.3">
      <c r="B292" s="41"/>
      <c r="C292" s="43"/>
      <c r="D292" s="44"/>
      <c r="E292" s="42"/>
      <c r="F292" s="42"/>
      <c r="G292" s="45"/>
      <c r="H292" s="44"/>
      <c r="I292" s="42"/>
      <c r="J292" s="42"/>
      <c r="K292" s="42"/>
      <c r="L292" s="46"/>
      <c r="M292" s="42"/>
      <c r="N292" s="42"/>
      <c r="O292" s="47"/>
      <c r="P292" s="48"/>
    </row>
    <row r="293" spans="2:16" s="2" customFormat="1" ht="12" customHeight="1" x14ac:dyDescent="0.3">
      <c r="B293" s="41"/>
      <c r="C293" s="43"/>
      <c r="D293" s="44"/>
      <c r="E293" s="42"/>
      <c r="F293" s="42"/>
      <c r="G293" s="45"/>
      <c r="H293" s="44"/>
      <c r="I293" s="42"/>
      <c r="J293" s="42"/>
      <c r="K293" s="42"/>
      <c r="L293" s="46"/>
      <c r="M293" s="42"/>
      <c r="N293" s="42"/>
      <c r="O293" s="47"/>
      <c r="P293" s="48"/>
    </row>
    <row r="294" spans="2:16" s="2" customFormat="1" ht="12" customHeight="1" x14ac:dyDescent="0.3">
      <c r="B294" s="41"/>
      <c r="C294" s="43"/>
      <c r="D294" s="44"/>
      <c r="E294" s="42"/>
      <c r="F294" s="42"/>
      <c r="G294" s="45"/>
      <c r="H294" s="44"/>
      <c r="I294" s="42"/>
      <c r="J294" s="42"/>
      <c r="K294" s="42"/>
      <c r="L294" s="46"/>
      <c r="M294" s="42"/>
      <c r="N294" s="42"/>
      <c r="O294" s="47"/>
      <c r="P294" s="48"/>
    </row>
    <row r="295" spans="2:16" s="2" customFormat="1" ht="12" customHeight="1" x14ac:dyDescent="0.3">
      <c r="B295" s="41"/>
      <c r="C295" s="43"/>
      <c r="D295" s="44"/>
      <c r="E295" s="42"/>
      <c r="F295" s="42"/>
      <c r="G295" s="45"/>
      <c r="H295" s="44"/>
      <c r="I295" s="42"/>
      <c r="J295" s="42"/>
      <c r="K295" s="42"/>
      <c r="L295" s="46"/>
      <c r="M295" s="42"/>
      <c r="N295" s="42"/>
      <c r="O295" s="47"/>
      <c r="P295" s="48"/>
    </row>
    <row r="296" spans="2:16" s="2" customFormat="1" ht="12" customHeight="1" x14ac:dyDescent="0.3">
      <c r="B296" s="41"/>
      <c r="C296" s="43"/>
      <c r="D296" s="44"/>
      <c r="E296" s="42"/>
      <c r="F296" s="42"/>
      <c r="G296" s="45"/>
      <c r="H296" s="44"/>
      <c r="I296" s="42"/>
      <c r="J296" s="42"/>
      <c r="K296" s="42"/>
      <c r="L296" s="46"/>
      <c r="M296" s="42"/>
      <c r="N296" s="42"/>
      <c r="O296" s="47"/>
      <c r="P296" s="48"/>
    </row>
    <row r="297" spans="2:16" s="2" customFormat="1" ht="12" customHeight="1" x14ac:dyDescent="0.3">
      <c r="B297" s="41"/>
      <c r="C297" s="43"/>
      <c r="D297" s="44"/>
      <c r="E297" s="42"/>
      <c r="F297" s="42"/>
      <c r="G297" s="45"/>
      <c r="H297" s="44"/>
      <c r="I297" s="42"/>
      <c r="J297" s="42"/>
      <c r="K297" s="42"/>
      <c r="L297" s="46"/>
      <c r="M297" s="42"/>
      <c r="N297" s="42"/>
      <c r="O297" s="47"/>
      <c r="P297" s="48"/>
    </row>
    <row r="298" spans="2:16" s="2" customFormat="1" ht="12" customHeight="1" x14ac:dyDescent="0.3">
      <c r="B298" s="41"/>
      <c r="C298" s="43"/>
      <c r="D298" s="44"/>
      <c r="E298" s="42"/>
      <c r="F298" s="42"/>
      <c r="G298" s="45"/>
      <c r="H298" s="44"/>
      <c r="I298" s="42"/>
      <c r="J298" s="42"/>
      <c r="K298" s="42"/>
      <c r="L298" s="46"/>
      <c r="M298" s="42"/>
      <c r="N298" s="42"/>
      <c r="O298" s="47"/>
      <c r="P298" s="48"/>
    </row>
    <row r="299" spans="2:16" s="2" customFormat="1" ht="12" customHeight="1" x14ac:dyDescent="0.3">
      <c r="B299" s="41"/>
      <c r="C299" s="43"/>
      <c r="D299" s="44"/>
      <c r="E299" s="42"/>
      <c r="F299" s="42"/>
      <c r="G299" s="45"/>
      <c r="H299" s="44"/>
      <c r="I299" s="42"/>
      <c r="J299" s="42"/>
      <c r="K299" s="42"/>
      <c r="L299" s="46"/>
      <c r="M299" s="42"/>
      <c r="N299" s="42"/>
      <c r="O299" s="47"/>
      <c r="P299" s="48"/>
    </row>
    <row r="300" spans="2:16" s="2" customFormat="1" ht="12" customHeight="1" x14ac:dyDescent="0.3">
      <c r="B300" s="41"/>
      <c r="C300" s="43"/>
      <c r="D300" s="44"/>
      <c r="E300" s="42"/>
      <c r="F300" s="42"/>
      <c r="G300" s="45"/>
      <c r="H300" s="44"/>
      <c r="I300" s="42"/>
      <c r="J300" s="42"/>
      <c r="K300" s="42"/>
      <c r="L300" s="46"/>
      <c r="M300" s="42"/>
      <c r="N300" s="42"/>
      <c r="O300" s="47"/>
      <c r="P300" s="48"/>
    </row>
    <row r="301" spans="2:16" s="2" customFormat="1" ht="12" customHeight="1" x14ac:dyDescent="0.3">
      <c r="B301" s="41"/>
      <c r="C301" s="43"/>
      <c r="D301" s="44"/>
      <c r="E301" s="42"/>
      <c r="F301" s="42"/>
      <c r="G301" s="45"/>
      <c r="H301" s="44"/>
      <c r="I301" s="42"/>
      <c r="J301" s="42"/>
      <c r="K301" s="42"/>
      <c r="L301" s="46"/>
      <c r="M301" s="42"/>
      <c r="N301" s="42"/>
      <c r="O301" s="47"/>
      <c r="P301" s="48"/>
    </row>
    <row r="302" spans="2:16" s="2" customFormat="1" ht="12" customHeight="1" x14ac:dyDescent="0.3">
      <c r="B302" s="41"/>
      <c r="C302" s="43"/>
      <c r="D302" s="44"/>
      <c r="E302" s="42"/>
      <c r="F302" s="42"/>
      <c r="G302" s="45"/>
      <c r="H302" s="44"/>
      <c r="I302" s="42"/>
      <c r="J302" s="42"/>
      <c r="K302" s="42"/>
      <c r="L302" s="46"/>
      <c r="M302" s="42"/>
      <c r="N302" s="42"/>
      <c r="O302" s="47"/>
      <c r="P302" s="48"/>
    </row>
    <row r="303" spans="2:16" s="2" customFormat="1" ht="12" customHeight="1" x14ac:dyDescent="0.3">
      <c r="B303" s="41"/>
      <c r="C303" s="43"/>
      <c r="D303" s="44"/>
      <c r="E303" s="42"/>
      <c r="F303" s="42"/>
      <c r="G303" s="45"/>
      <c r="H303" s="44"/>
      <c r="I303" s="42"/>
      <c r="J303" s="42"/>
      <c r="K303" s="42"/>
      <c r="L303" s="46"/>
      <c r="M303" s="42"/>
      <c r="N303" s="42"/>
      <c r="O303" s="47"/>
      <c r="P303" s="48"/>
    </row>
    <row r="304" spans="2:16" s="2" customFormat="1" ht="12" customHeight="1" x14ac:dyDescent="0.3">
      <c r="B304" s="41"/>
      <c r="C304" s="42"/>
      <c r="D304" s="44"/>
      <c r="E304" s="42"/>
      <c r="F304" s="42"/>
      <c r="G304" s="45"/>
      <c r="H304" s="44"/>
      <c r="I304" s="42"/>
      <c r="J304" s="42"/>
      <c r="K304" s="42"/>
      <c r="L304" s="46"/>
      <c r="M304" s="42"/>
      <c r="N304" s="42"/>
      <c r="O304" s="47"/>
      <c r="P304" s="48"/>
    </row>
    <row r="305" spans="2:16" s="2" customFormat="1" ht="12" customHeight="1" x14ac:dyDescent="0.3">
      <c r="B305" s="41"/>
      <c r="C305" s="42"/>
      <c r="D305" s="44"/>
      <c r="E305" s="42"/>
      <c r="F305" s="42"/>
      <c r="G305" s="45"/>
      <c r="H305" s="44"/>
      <c r="I305" s="42"/>
      <c r="J305" s="42"/>
      <c r="K305" s="42"/>
      <c r="L305" s="46"/>
      <c r="M305" s="42"/>
      <c r="N305" s="42"/>
      <c r="O305" s="47"/>
      <c r="P305" s="48"/>
    </row>
    <row r="306" spans="2:16" s="2" customFormat="1" ht="12" customHeight="1" x14ac:dyDescent="0.3">
      <c r="B306" s="41"/>
      <c r="C306" s="42"/>
      <c r="D306" s="44"/>
      <c r="E306" s="42"/>
      <c r="F306" s="42"/>
      <c r="G306" s="45"/>
      <c r="H306" s="44"/>
      <c r="I306" s="42"/>
      <c r="J306" s="42"/>
      <c r="K306" s="42"/>
      <c r="L306" s="46"/>
      <c r="M306" s="42"/>
      <c r="N306" s="42"/>
      <c r="O306" s="47"/>
      <c r="P306" s="48"/>
    </row>
    <row r="307" spans="2:16" s="2" customFormat="1" ht="12" customHeight="1" x14ac:dyDescent="0.3">
      <c r="B307" s="41"/>
      <c r="C307" s="42"/>
      <c r="D307" s="44"/>
      <c r="E307" s="42"/>
      <c r="F307" s="42"/>
      <c r="G307" s="45"/>
      <c r="H307" s="44"/>
      <c r="I307" s="42"/>
      <c r="J307" s="42"/>
      <c r="K307" s="42"/>
      <c r="L307" s="46"/>
      <c r="M307" s="42"/>
      <c r="N307" s="42"/>
      <c r="O307" s="47"/>
      <c r="P307" s="48"/>
    </row>
    <row r="308" spans="2:16" s="2" customFormat="1" ht="12" customHeight="1" x14ac:dyDescent="0.3">
      <c r="B308" s="41"/>
      <c r="C308" s="42"/>
      <c r="D308" s="44"/>
      <c r="E308" s="42"/>
      <c r="F308" s="42"/>
      <c r="G308" s="45"/>
      <c r="H308" s="44"/>
      <c r="I308" s="42"/>
      <c r="J308" s="42"/>
      <c r="K308" s="42"/>
      <c r="L308" s="46"/>
      <c r="M308" s="42"/>
      <c r="N308" s="42"/>
      <c r="O308" s="47"/>
      <c r="P308" s="48"/>
    </row>
    <row r="309" spans="2:16" s="2" customFormat="1" ht="12" customHeight="1" x14ac:dyDescent="0.3">
      <c r="B309" s="41"/>
      <c r="C309" s="42"/>
      <c r="D309" s="44"/>
      <c r="E309" s="42"/>
      <c r="F309" s="42"/>
      <c r="G309" s="45"/>
      <c r="H309" s="44"/>
      <c r="I309" s="42"/>
      <c r="J309" s="42"/>
      <c r="K309" s="42"/>
      <c r="L309" s="46"/>
      <c r="M309" s="42"/>
      <c r="N309" s="42"/>
      <c r="O309" s="47"/>
      <c r="P309" s="48"/>
    </row>
    <row r="310" spans="2:16" s="2" customFormat="1" ht="12" customHeight="1" x14ac:dyDescent="0.3">
      <c r="B310" s="41"/>
      <c r="C310" s="42"/>
      <c r="D310" s="44"/>
      <c r="E310" s="42"/>
      <c r="F310" s="42"/>
      <c r="G310" s="45"/>
      <c r="H310" s="44"/>
      <c r="I310" s="42"/>
      <c r="J310" s="42"/>
      <c r="K310" s="42"/>
      <c r="L310" s="46"/>
      <c r="M310" s="42"/>
      <c r="N310" s="42"/>
      <c r="O310" s="47"/>
      <c r="P310" s="48"/>
    </row>
    <row r="311" spans="2:16" s="2" customFormat="1" ht="12" customHeight="1" x14ac:dyDescent="0.3">
      <c r="B311" s="41"/>
      <c r="C311" s="42"/>
      <c r="D311" s="44"/>
      <c r="E311" s="42"/>
      <c r="F311" s="42"/>
      <c r="G311" s="45"/>
      <c r="H311" s="44"/>
      <c r="I311" s="42"/>
      <c r="J311" s="42"/>
      <c r="K311" s="42"/>
      <c r="L311" s="46"/>
      <c r="M311" s="42"/>
      <c r="N311" s="42"/>
      <c r="O311" s="47"/>
      <c r="P311" s="48"/>
    </row>
    <row r="312" spans="2:16" s="2" customFormat="1" ht="12" customHeight="1" x14ac:dyDescent="0.3">
      <c r="B312" s="41"/>
      <c r="C312" s="42"/>
      <c r="D312" s="44"/>
      <c r="E312" s="42"/>
      <c r="F312" s="42"/>
      <c r="G312" s="45"/>
      <c r="H312" s="44"/>
      <c r="I312" s="42"/>
      <c r="J312" s="42"/>
      <c r="K312" s="42"/>
      <c r="L312" s="46"/>
      <c r="M312" s="42"/>
      <c r="N312" s="42"/>
      <c r="O312" s="47"/>
      <c r="P312" s="48"/>
    </row>
    <row r="313" spans="2:16" s="2" customFormat="1" ht="12" customHeight="1" x14ac:dyDescent="0.3">
      <c r="B313" s="41"/>
      <c r="C313" s="42"/>
      <c r="D313" s="44"/>
      <c r="E313" s="42"/>
      <c r="F313" s="42"/>
      <c r="G313" s="45"/>
      <c r="H313" s="44"/>
      <c r="I313" s="42"/>
      <c r="J313" s="42"/>
      <c r="K313" s="42"/>
      <c r="L313" s="46"/>
      <c r="M313" s="42"/>
      <c r="N313" s="42"/>
      <c r="O313" s="47"/>
      <c r="P313" s="48"/>
    </row>
    <row r="314" spans="2:16" s="2" customFormat="1" ht="12" customHeight="1" x14ac:dyDescent="0.3">
      <c r="B314" s="41"/>
      <c r="C314" s="42"/>
      <c r="D314" s="44"/>
      <c r="E314" s="42"/>
      <c r="F314" s="42"/>
      <c r="G314" s="45"/>
      <c r="H314" s="44"/>
      <c r="I314" s="42"/>
      <c r="J314" s="42"/>
      <c r="K314" s="42"/>
      <c r="L314" s="46"/>
      <c r="M314" s="42"/>
      <c r="N314" s="42"/>
      <c r="O314" s="47"/>
      <c r="P314" s="48"/>
    </row>
    <row r="315" spans="2:16" s="2" customFormat="1" ht="12" customHeight="1" x14ac:dyDescent="0.3">
      <c r="B315" s="41"/>
      <c r="C315" s="42"/>
      <c r="D315" s="44"/>
      <c r="E315" s="42"/>
      <c r="F315" s="42"/>
      <c r="G315" s="45"/>
      <c r="H315" s="44"/>
      <c r="I315" s="42"/>
      <c r="J315" s="42"/>
      <c r="K315" s="42"/>
      <c r="L315" s="46"/>
      <c r="M315" s="42"/>
      <c r="N315" s="42"/>
      <c r="O315" s="47"/>
      <c r="P315" s="48"/>
    </row>
    <row r="316" spans="2:16" s="2" customFormat="1" ht="12" customHeight="1" x14ac:dyDescent="0.3">
      <c r="B316" s="41"/>
      <c r="C316" s="42"/>
      <c r="D316" s="44"/>
      <c r="E316" s="42"/>
      <c r="F316" s="42"/>
      <c r="G316" s="45"/>
      <c r="H316" s="44"/>
      <c r="I316" s="42"/>
      <c r="J316" s="42"/>
      <c r="K316" s="42"/>
      <c r="L316" s="46"/>
      <c r="M316" s="42"/>
      <c r="N316" s="42"/>
      <c r="O316" s="47"/>
      <c r="P316" s="48"/>
    </row>
    <row r="317" spans="2:16" s="2" customFormat="1" ht="12" customHeight="1" x14ac:dyDescent="0.3">
      <c r="B317" s="41"/>
      <c r="C317" s="42"/>
      <c r="D317" s="44"/>
      <c r="E317" s="42"/>
      <c r="F317" s="42"/>
      <c r="G317" s="45"/>
      <c r="H317" s="44"/>
      <c r="I317" s="42"/>
      <c r="J317" s="42"/>
      <c r="K317" s="42"/>
      <c r="L317" s="46"/>
      <c r="M317" s="42"/>
      <c r="N317" s="42"/>
      <c r="O317" s="47"/>
      <c r="P317" s="48"/>
    </row>
    <row r="318" spans="2:16" s="2" customFormat="1" ht="12" customHeight="1" x14ac:dyDescent="0.3">
      <c r="B318" s="41"/>
      <c r="C318" s="42"/>
      <c r="D318" s="44"/>
      <c r="E318" s="42"/>
      <c r="F318" s="42"/>
      <c r="G318" s="45"/>
      <c r="H318" s="44"/>
      <c r="I318" s="42"/>
      <c r="J318" s="42"/>
      <c r="K318" s="42"/>
      <c r="L318" s="46"/>
      <c r="M318" s="42"/>
      <c r="N318" s="42"/>
      <c r="O318" s="47"/>
      <c r="P318" s="48"/>
    </row>
    <row r="319" spans="2:16" s="2" customFormat="1" ht="12" customHeight="1" x14ac:dyDescent="0.3">
      <c r="B319" s="41"/>
      <c r="C319" s="42"/>
      <c r="D319" s="44"/>
      <c r="E319" s="42"/>
      <c r="F319" s="42"/>
      <c r="G319" s="45"/>
      <c r="H319" s="44"/>
      <c r="I319" s="42"/>
      <c r="J319" s="42"/>
      <c r="K319" s="42"/>
      <c r="L319" s="46"/>
      <c r="M319" s="42"/>
      <c r="N319" s="42"/>
      <c r="O319" s="47"/>
      <c r="P319" s="48"/>
    </row>
    <row r="320" spans="2:16" s="2" customFormat="1" ht="12" customHeight="1" x14ac:dyDescent="0.3">
      <c r="B320" s="41"/>
      <c r="C320" s="42"/>
      <c r="D320" s="44"/>
      <c r="E320" s="42"/>
      <c r="F320" s="42"/>
      <c r="G320" s="45"/>
      <c r="H320" s="44"/>
      <c r="I320" s="42"/>
      <c r="J320" s="42"/>
      <c r="K320" s="42"/>
      <c r="L320" s="46"/>
      <c r="M320" s="42"/>
      <c r="N320" s="42"/>
      <c r="O320" s="47"/>
      <c r="P320" s="48"/>
    </row>
    <row r="321" spans="2:16" s="2" customFormat="1" ht="12" customHeight="1" x14ac:dyDescent="0.3">
      <c r="B321" s="41"/>
      <c r="C321" s="42"/>
      <c r="D321" s="44"/>
      <c r="E321" s="42"/>
      <c r="F321" s="42"/>
      <c r="G321" s="45"/>
      <c r="H321" s="44"/>
      <c r="I321" s="42"/>
      <c r="J321" s="42"/>
      <c r="K321" s="42"/>
      <c r="L321" s="46"/>
      <c r="M321" s="42"/>
      <c r="N321" s="42"/>
      <c r="O321" s="47"/>
      <c r="P321" s="48"/>
    </row>
    <row r="322" spans="2:16" s="2" customFormat="1" ht="12" customHeight="1" x14ac:dyDescent="0.3">
      <c r="B322" s="41"/>
      <c r="C322" s="42"/>
      <c r="D322" s="44"/>
      <c r="E322" s="42"/>
      <c r="F322" s="42"/>
      <c r="G322" s="45"/>
      <c r="H322" s="44"/>
      <c r="I322" s="42"/>
      <c r="J322" s="42"/>
      <c r="K322" s="42"/>
      <c r="L322" s="46"/>
      <c r="M322" s="42"/>
      <c r="N322" s="42"/>
      <c r="O322" s="47"/>
      <c r="P322" s="48"/>
    </row>
    <row r="323" spans="2:16" s="2" customFormat="1" ht="12" customHeight="1" x14ac:dyDescent="0.3">
      <c r="B323" s="41"/>
      <c r="C323" s="42"/>
      <c r="D323" s="44"/>
      <c r="E323" s="42"/>
      <c r="F323" s="42"/>
      <c r="G323" s="45"/>
      <c r="H323" s="44"/>
      <c r="I323" s="42"/>
      <c r="J323" s="42"/>
      <c r="K323" s="42"/>
      <c r="L323" s="46"/>
      <c r="M323" s="42"/>
      <c r="N323" s="42"/>
      <c r="O323" s="47"/>
      <c r="P323" s="48"/>
    </row>
    <row r="324" spans="2:16" s="2" customFormat="1" ht="12" customHeight="1" x14ac:dyDescent="0.3">
      <c r="B324" s="41"/>
      <c r="C324" s="42"/>
      <c r="D324" s="44"/>
      <c r="E324" s="42"/>
      <c r="F324" s="42"/>
      <c r="G324" s="45"/>
      <c r="H324" s="44"/>
      <c r="I324" s="42"/>
      <c r="J324" s="42"/>
      <c r="K324" s="42"/>
      <c r="L324" s="46"/>
      <c r="M324" s="42"/>
      <c r="N324" s="42"/>
      <c r="O324" s="47"/>
      <c r="P324" s="48"/>
    </row>
    <row r="325" spans="2:16" s="2" customFormat="1" ht="12" customHeight="1" x14ac:dyDescent="0.3">
      <c r="B325" s="41"/>
      <c r="C325" s="42"/>
      <c r="D325" s="44"/>
      <c r="E325" s="42"/>
      <c r="F325" s="42"/>
      <c r="G325" s="45"/>
      <c r="H325" s="44"/>
      <c r="I325" s="42"/>
      <c r="J325" s="42"/>
      <c r="K325" s="42"/>
      <c r="L325" s="46"/>
      <c r="M325" s="42"/>
      <c r="N325" s="42"/>
      <c r="O325" s="47"/>
      <c r="P325" s="48"/>
    </row>
    <row r="326" spans="2:16" s="2" customFormat="1" ht="12" customHeight="1" x14ac:dyDescent="0.3">
      <c r="B326" s="41"/>
      <c r="C326" s="42"/>
      <c r="D326" s="44"/>
      <c r="E326" s="42"/>
      <c r="F326" s="42"/>
      <c r="G326" s="45"/>
      <c r="H326" s="44"/>
      <c r="I326" s="42"/>
      <c r="J326" s="42"/>
      <c r="K326" s="42"/>
      <c r="L326" s="46"/>
      <c r="M326" s="42"/>
      <c r="N326" s="42"/>
      <c r="O326" s="47"/>
      <c r="P326" s="48"/>
    </row>
    <row r="327" spans="2:16" s="2" customFormat="1" ht="12" customHeight="1" x14ac:dyDescent="0.3">
      <c r="B327" s="41"/>
      <c r="C327" s="42"/>
      <c r="D327" s="44"/>
      <c r="E327" s="42"/>
      <c r="F327" s="42"/>
      <c r="G327" s="45"/>
      <c r="H327" s="44"/>
      <c r="I327" s="42"/>
      <c r="J327" s="42"/>
      <c r="K327" s="42"/>
      <c r="L327" s="46"/>
      <c r="M327" s="42"/>
      <c r="N327" s="42"/>
      <c r="O327" s="47"/>
      <c r="P327" s="48"/>
    </row>
    <row r="328" spans="2:16" s="2" customFormat="1" ht="12" customHeight="1" x14ac:dyDescent="0.3">
      <c r="B328" s="41"/>
      <c r="C328" s="42"/>
      <c r="D328" s="44"/>
      <c r="E328" s="42"/>
      <c r="F328" s="42"/>
      <c r="G328" s="45"/>
      <c r="H328" s="44"/>
      <c r="I328" s="42"/>
      <c r="J328" s="42"/>
      <c r="K328" s="42"/>
      <c r="L328" s="46"/>
      <c r="M328" s="42"/>
      <c r="N328" s="42"/>
      <c r="O328" s="47"/>
      <c r="P328" s="48"/>
    </row>
    <row r="329" spans="2:16" s="2" customFormat="1" ht="12" customHeight="1" x14ac:dyDescent="0.3">
      <c r="B329" s="41"/>
      <c r="C329" s="42"/>
      <c r="D329" s="44"/>
      <c r="E329" s="42"/>
      <c r="F329" s="42"/>
      <c r="G329" s="45"/>
      <c r="H329" s="44"/>
      <c r="I329" s="42"/>
      <c r="J329" s="42"/>
      <c r="K329" s="42"/>
      <c r="L329" s="46"/>
      <c r="M329" s="42"/>
      <c r="N329" s="42"/>
      <c r="O329" s="47"/>
      <c r="P329" s="48"/>
    </row>
    <row r="330" spans="2:16" s="2" customFormat="1" ht="12" customHeight="1" x14ac:dyDescent="0.3">
      <c r="B330" s="41"/>
      <c r="C330" s="42"/>
      <c r="D330" s="44"/>
      <c r="E330" s="42"/>
      <c r="F330" s="42"/>
      <c r="G330" s="45"/>
      <c r="H330" s="44"/>
      <c r="I330" s="42"/>
      <c r="J330" s="42"/>
      <c r="K330" s="42"/>
      <c r="L330" s="46"/>
      <c r="M330" s="42"/>
      <c r="N330" s="42"/>
      <c r="O330" s="47"/>
      <c r="P330" s="48"/>
    </row>
    <row r="331" spans="2:16" s="2" customFormat="1" ht="12" customHeight="1" x14ac:dyDescent="0.3">
      <c r="B331" s="41"/>
      <c r="C331" s="42"/>
      <c r="D331" s="44"/>
      <c r="E331" s="42"/>
      <c r="F331" s="42"/>
      <c r="G331" s="45"/>
      <c r="H331" s="44"/>
      <c r="I331" s="42"/>
      <c r="J331" s="42"/>
      <c r="K331" s="42"/>
      <c r="L331" s="46"/>
      <c r="M331" s="42"/>
      <c r="N331" s="42"/>
      <c r="O331" s="47"/>
      <c r="P331" s="48"/>
    </row>
    <row r="332" spans="2:16" s="2" customFormat="1" ht="12" customHeight="1" x14ac:dyDescent="0.3">
      <c r="B332" s="41"/>
      <c r="C332" s="42"/>
      <c r="D332" s="44"/>
      <c r="E332" s="42"/>
      <c r="F332" s="42"/>
      <c r="G332" s="45"/>
      <c r="H332" s="44"/>
      <c r="I332" s="42"/>
      <c r="J332" s="42"/>
      <c r="K332" s="42"/>
      <c r="L332" s="46"/>
      <c r="M332" s="42"/>
      <c r="N332" s="42"/>
      <c r="O332" s="47"/>
      <c r="P332" s="48"/>
    </row>
    <row r="333" spans="2:16" s="2" customFormat="1" ht="12" customHeight="1" x14ac:dyDescent="0.3">
      <c r="B333" s="41"/>
      <c r="C333" s="42"/>
      <c r="D333" s="44"/>
      <c r="E333" s="42"/>
      <c r="F333" s="42"/>
      <c r="G333" s="45"/>
      <c r="H333" s="44"/>
      <c r="I333" s="42"/>
      <c r="J333" s="42"/>
      <c r="K333" s="42"/>
      <c r="L333" s="46"/>
      <c r="M333" s="42"/>
      <c r="N333" s="42"/>
      <c r="O333" s="47"/>
      <c r="P333" s="48"/>
    </row>
    <row r="334" spans="2:16" s="2" customFormat="1" ht="12" customHeight="1" x14ac:dyDescent="0.3">
      <c r="B334" s="41"/>
      <c r="C334" s="42"/>
      <c r="D334" s="44"/>
      <c r="E334" s="42"/>
      <c r="F334" s="42"/>
      <c r="G334" s="45"/>
      <c r="H334" s="44"/>
      <c r="I334" s="42"/>
      <c r="J334" s="42"/>
      <c r="K334" s="42"/>
      <c r="L334" s="46"/>
      <c r="M334" s="42"/>
      <c r="N334" s="42"/>
      <c r="O334" s="47"/>
      <c r="P334" s="48"/>
    </row>
    <row r="335" spans="2:16" s="2" customFormat="1" ht="12" customHeight="1" x14ac:dyDescent="0.3">
      <c r="B335" s="41"/>
      <c r="C335" s="42"/>
      <c r="D335" s="44"/>
      <c r="E335" s="42"/>
      <c r="F335" s="42"/>
      <c r="G335" s="45"/>
      <c r="H335" s="44"/>
      <c r="I335" s="42"/>
      <c r="J335" s="42"/>
      <c r="K335" s="42"/>
      <c r="L335" s="46"/>
      <c r="M335" s="42"/>
      <c r="N335" s="42"/>
      <c r="O335" s="47"/>
      <c r="P335" s="48"/>
    </row>
    <row r="336" spans="2:16" s="2" customFormat="1" ht="12" customHeight="1" x14ac:dyDescent="0.3">
      <c r="B336" s="41"/>
      <c r="C336" s="42"/>
      <c r="D336" s="44"/>
      <c r="E336" s="42"/>
      <c r="F336" s="42"/>
      <c r="G336" s="45"/>
      <c r="H336" s="44"/>
      <c r="I336" s="42"/>
      <c r="J336" s="42"/>
      <c r="K336" s="42"/>
      <c r="L336" s="46"/>
      <c r="M336" s="42"/>
      <c r="N336" s="42"/>
      <c r="O336" s="47"/>
      <c r="P336" s="48"/>
    </row>
    <row r="337" spans="2:16" s="2" customFormat="1" ht="12" customHeight="1" x14ac:dyDescent="0.3">
      <c r="B337" s="41"/>
      <c r="C337" s="42"/>
      <c r="D337" s="44"/>
      <c r="E337" s="42"/>
      <c r="F337" s="42"/>
      <c r="G337" s="45"/>
      <c r="H337" s="44"/>
      <c r="I337" s="42"/>
      <c r="J337" s="42"/>
      <c r="K337" s="42"/>
      <c r="L337" s="46"/>
      <c r="M337" s="42"/>
      <c r="N337" s="42"/>
      <c r="O337" s="47"/>
      <c r="P337" s="48"/>
    </row>
    <row r="338" spans="2:16" s="2" customFormat="1" ht="12" customHeight="1" x14ac:dyDescent="0.3">
      <c r="B338" s="41"/>
      <c r="C338" s="42"/>
      <c r="D338" s="44"/>
      <c r="E338" s="42"/>
      <c r="F338" s="42"/>
      <c r="G338" s="45"/>
      <c r="H338" s="44"/>
      <c r="I338" s="42"/>
      <c r="J338" s="42"/>
      <c r="K338" s="42"/>
      <c r="L338" s="46"/>
      <c r="M338" s="42"/>
      <c r="N338" s="42"/>
      <c r="O338" s="47"/>
      <c r="P338" s="48"/>
    </row>
    <row r="339" spans="2:16" s="2" customFormat="1" ht="12" customHeight="1" x14ac:dyDescent="0.3">
      <c r="B339" s="41"/>
      <c r="C339" s="42"/>
      <c r="D339" s="44"/>
      <c r="E339" s="42"/>
      <c r="F339" s="42"/>
      <c r="G339" s="45"/>
      <c r="H339" s="44"/>
      <c r="I339" s="42"/>
      <c r="J339" s="42"/>
      <c r="K339" s="42"/>
      <c r="L339" s="46"/>
      <c r="M339" s="42"/>
      <c r="N339" s="42"/>
      <c r="O339" s="47"/>
      <c r="P339" s="48"/>
    </row>
    <row r="340" spans="2:16" s="2" customFormat="1" ht="12" customHeight="1" x14ac:dyDescent="0.3">
      <c r="B340" s="41"/>
      <c r="C340" s="42"/>
      <c r="D340" s="44"/>
      <c r="E340" s="42"/>
      <c r="F340" s="42"/>
      <c r="G340" s="45"/>
      <c r="H340" s="44"/>
      <c r="I340" s="42"/>
      <c r="J340" s="42"/>
      <c r="K340" s="42"/>
      <c r="L340" s="46"/>
      <c r="M340" s="42"/>
      <c r="N340" s="42"/>
      <c r="O340" s="47"/>
      <c r="P340" s="48"/>
    </row>
    <row r="341" spans="2:16" s="2" customFormat="1" ht="12" customHeight="1" x14ac:dyDescent="0.3">
      <c r="B341" s="41"/>
      <c r="C341" s="42"/>
      <c r="D341" s="44"/>
      <c r="E341" s="42"/>
      <c r="F341" s="42"/>
      <c r="G341" s="45"/>
      <c r="H341" s="44"/>
      <c r="I341" s="42"/>
      <c r="J341" s="42"/>
      <c r="K341" s="42"/>
      <c r="L341" s="46"/>
      <c r="M341" s="42"/>
      <c r="N341" s="42"/>
      <c r="O341" s="47"/>
      <c r="P341" s="48"/>
    </row>
    <row r="342" spans="2:16" s="2" customFormat="1" ht="12" customHeight="1" x14ac:dyDescent="0.3">
      <c r="B342" s="41"/>
      <c r="C342" s="42"/>
      <c r="D342" s="44"/>
      <c r="E342" s="42"/>
      <c r="F342" s="42"/>
      <c r="G342" s="45"/>
      <c r="H342" s="44"/>
      <c r="I342" s="42"/>
      <c r="J342" s="42"/>
      <c r="K342" s="42"/>
      <c r="L342" s="46"/>
      <c r="M342" s="42"/>
      <c r="N342" s="42"/>
      <c r="O342" s="47"/>
      <c r="P342" s="48"/>
    </row>
    <row r="343" spans="2:16" s="2" customFormat="1" ht="12" customHeight="1" x14ac:dyDescent="0.3">
      <c r="B343" s="41"/>
      <c r="C343" s="42"/>
      <c r="D343" s="44"/>
      <c r="E343" s="42"/>
      <c r="F343" s="42"/>
      <c r="G343" s="45"/>
      <c r="H343" s="44"/>
      <c r="I343" s="42"/>
      <c r="J343" s="42"/>
      <c r="K343" s="42"/>
      <c r="L343" s="46"/>
      <c r="M343" s="42"/>
      <c r="N343" s="42"/>
      <c r="O343" s="47"/>
      <c r="P343" s="48"/>
    </row>
    <row r="344" spans="2:16" s="2" customFormat="1" ht="12" customHeight="1" x14ac:dyDescent="0.3">
      <c r="B344" s="41"/>
      <c r="C344" s="42"/>
      <c r="D344" s="44"/>
      <c r="E344" s="42"/>
      <c r="F344" s="42"/>
      <c r="G344" s="45"/>
      <c r="H344" s="44"/>
      <c r="I344" s="42"/>
      <c r="J344" s="42"/>
      <c r="K344" s="42"/>
      <c r="L344" s="46"/>
      <c r="M344" s="42"/>
      <c r="N344" s="42"/>
      <c r="O344" s="47"/>
      <c r="P344" s="48"/>
    </row>
    <row r="345" spans="2:16" s="2" customFormat="1" ht="12" customHeight="1" x14ac:dyDescent="0.3">
      <c r="B345" s="41"/>
      <c r="C345" s="42"/>
      <c r="D345" s="44"/>
      <c r="E345" s="42"/>
      <c r="F345" s="42"/>
      <c r="G345" s="45"/>
      <c r="H345" s="44"/>
      <c r="I345" s="42"/>
      <c r="J345" s="42"/>
      <c r="K345" s="42"/>
      <c r="L345" s="46"/>
      <c r="M345" s="42"/>
      <c r="N345" s="42"/>
      <c r="O345" s="47"/>
      <c r="P345" s="48"/>
    </row>
    <row r="346" spans="2:16" s="2" customFormat="1" ht="12" customHeight="1" x14ac:dyDescent="0.3">
      <c r="B346" s="41"/>
      <c r="C346" s="42"/>
      <c r="D346" s="44"/>
      <c r="E346" s="42"/>
      <c r="F346" s="42"/>
      <c r="G346" s="45"/>
      <c r="H346" s="44"/>
      <c r="I346" s="42"/>
      <c r="J346" s="42"/>
      <c r="K346" s="42"/>
      <c r="L346" s="46"/>
      <c r="M346" s="42"/>
      <c r="N346" s="42"/>
      <c r="O346" s="47"/>
      <c r="P346" s="48"/>
    </row>
    <row r="347" spans="2:16" s="2" customFormat="1" ht="12" customHeight="1" x14ac:dyDescent="0.3">
      <c r="B347" s="41"/>
      <c r="C347" s="42"/>
      <c r="D347" s="44"/>
      <c r="E347" s="42"/>
      <c r="F347" s="42"/>
      <c r="G347" s="45"/>
      <c r="H347" s="44"/>
      <c r="I347" s="42"/>
      <c r="J347" s="42"/>
      <c r="K347" s="42"/>
      <c r="L347" s="46"/>
      <c r="M347" s="42"/>
      <c r="N347" s="42"/>
      <c r="O347" s="47"/>
      <c r="P347" s="48"/>
    </row>
    <row r="348" spans="2:16" s="2" customFormat="1" ht="12" customHeight="1" x14ac:dyDescent="0.3">
      <c r="B348" s="41"/>
      <c r="C348" s="42"/>
      <c r="D348" s="44"/>
      <c r="E348" s="42"/>
      <c r="F348" s="42"/>
      <c r="G348" s="45"/>
      <c r="H348" s="44"/>
      <c r="I348" s="42"/>
      <c r="J348" s="42"/>
      <c r="K348" s="42"/>
      <c r="L348" s="46"/>
      <c r="M348" s="42"/>
      <c r="N348" s="42"/>
      <c r="O348" s="47"/>
      <c r="P348" s="48"/>
    </row>
    <row r="349" spans="2:16" s="2" customFormat="1" ht="12" customHeight="1" x14ac:dyDescent="0.3">
      <c r="B349" s="41"/>
      <c r="C349" s="42"/>
      <c r="D349" s="44"/>
      <c r="E349" s="42"/>
      <c r="F349" s="42"/>
      <c r="G349" s="45"/>
      <c r="H349" s="44"/>
      <c r="I349" s="42"/>
      <c r="J349" s="42"/>
      <c r="K349" s="42"/>
      <c r="L349" s="46"/>
      <c r="M349" s="42"/>
      <c r="N349" s="42"/>
      <c r="O349" s="47"/>
      <c r="P349" s="48"/>
    </row>
    <row r="350" spans="2:16" s="2" customFormat="1" ht="12" customHeight="1" x14ac:dyDescent="0.3">
      <c r="B350" s="41"/>
      <c r="C350" s="42"/>
      <c r="D350" s="44"/>
      <c r="E350" s="42"/>
      <c r="F350" s="42"/>
      <c r="G350" s="45"/>
      <c r="H350" s="44"/>
      <c r="I350" s="42"/>
      <c r="J350" s="42"/>
      <c r="K350" s="42"/>
      <c r="L350" s="46"/>
      <c r="M350" s="42"/>
      <c r="N350" s="42"/>
      <c r="O350" s="47"/>
      <c r="P350" s="48"/>
    </row>
    <row r="351" spans="2:16" s="2" customFormat="1" ht="12" customHeight="1" x14ac:dyDescent="0.3">
      <c r="B351" s="41"/>
      <c r="C351" s="42"/>
      <c r="D351" s="44"/>
      <c r="E351" s="42"/>
      <c r="F351" s="42"/>
      <c r="G351" s="45"/>
      <c r="H351" s="44"/>
      <c r="I351" s="42"/>
      <c r="J351" s="42"/>
      <c r="K351" s="42"/>
      <c r="L351" s="46"/>
      <c r="M351" s="42"/>
      <c r="N351" s="42"/>
      <c r="O351" s="47"/>
      <c r="P351" s="48"/>
    </row>
    <row r="352" spans="2:16" s="2" customFormat="1" ht="12" customHeight="1" x14ac:dyDescent="0.3">
      <c r="B352" s="41"/>
      <c r="C352" s="42"/>
      <c r="D352" s="44"/>
      <c r="E352" s="42"/>
      <c r="F352" s="42"/>
      <c r="G352" s="45"/>
      <c r="H352" s="44"/>
      <c r="I352" s="42"/>
      <c r="J352" s="42"/>
      <c r="K352" s="42"/>
      <c r="L352" s="46"/>
      <c r="M352" s="42"/>
      <c r="N352" s="42"/>
      <c r="O352" s="47"/>
      <c r="P352" s="48"/>
    </row>
    <row r="353" spans="2:16" s="2" customFormat="1" ht="12" customHeight="1" x14ac:dyDescent="0.3">
      <c r="B353" s="41"/>
      <c r="C353" s="42"/>
      <c r="D353" s="44"/>
      <c r="E353" s="42"/>
      <c r="F353" s="42"/>
      <c r="G353" s="45"/>
      <c r="H353" s="44"/>
      <c r="I353" s="42"/>
      <c r="J353" s="42"/>
      <c r="K353" s="42"/>
      <c r="L353" s="46"/>
      <c r="M353" s="42"/>
      <c r="N353" s="42"/>
      <c r="O353" s="47"/>
      <c r="P353" s="48"/>
    </row>
    <row r="354" spans="2:16" s="2" customFormat="1" ht="12" customHeight="1" x14ac:dyDescent="0.3">
      <c r="B354" s="41"/>
      <c r="C354" s="42"/>
      <c r="D354" s="44"/>
      <c r="E354" s="42"/>
      <c r="F354" s="42"/>
      <c r="G354" s="45"/>
      <c r="H354" s="44"/>
      <c r="I354" s="42"/>
      <c r="J354" s="42"/>
      <c r="K354" s="42"/>
      <c r="L354" s="46"/>
      <c r="M354" s="42"/>
      <c r="N354" s="42"/>
      <c r="O354" s="47"/>
      <c r="P354" s="48"/>
    </row>
    <row r="355" spans="2:16" s="2" customFormat="1" ht="12" customHeight="1" thickBot="1" x14ac:dyDescent="0.35">
      <c r="B355" s="54"/>
      <c r="C355" s="55"/>
      <c r="D355" s="56"/>
      <c r="E355" s="55"/>
      <c r="F355" s="55"/>
      <c r="G355" s="57"/>
      <c r="H355" s="56"/>
      <c r="I355" s="55"/>
      <c r="J355" s="55"/>
      <c r="K355" s="55"/>
      <c r="L355" s="58"/>
      <c r="M355" s="55"/>
      <c r="N355" s="55"/>
      <c r="O355" s="59"/>
      <c r="P355" s="60"/>
    </row>
  </sheetData>
  <autoFilter ref="B7:P355">
    <sortState ref="B8:O355">
      <sortCondition ref="D7:D355"/>
    </sortState>
  </autoFilter>
  <mergeCells count="2">
    <mergeCell ref="H6:L6"/>
    <mergeCell ref="M6:P6"/>
  </mergeCells>
  <phoneticPr fontId="1" type="noConversion"/>
  <dataValidations count="5">
    <dataValidation type="list" allowBlank="1" showInputMessage="1" showErrorMessage="1" sqref="C8:C1048576">
      <formula1>$R$14:$R$30</formula1>
    </dataValidation>
    <dataValidation type="list" allowBlank="1" showInputMessage="1" showErrorMessage="1" sqref="E8:F355">
      <formula1>$U$14:$U$16</formula1>
    </dataValidation>
    <dataValidation type="list" allowBlank="1" showInputMessage="1" showErrorMessage="1" sqref="N8:N355 I8:I355">
      <formula1>$Y$14:$Y$19</formula1>
    </dataValidation>
    <dataValidation type="list" allowBlank="1" showInputMessage="1" showErrorMessage="1" sqref="J8:J355 K26:K355">
      <formula1>$AB$14:$AB$16</formula1>
    </dataValidation>
    <dataValidation type="list" allowBlank="1" showInputMessage="1" showErrorMessage="1" sqref="M8:M355">
      <formula1>$AE$14:$AE$28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1" sqref="F11"/>
    </sheetView>
  </sheetViews>
  <sheetFormatPr defaultColWidth="9" defaultRowHeight="12.75" x14ac:dyDescent="0.3"/>
  <cols>
    <col min="1" max="1" width="4.125" style="2" customWidth="1"/>
    <col min="2" max="2" width="31" style="2" customWidth="1"/>
    <col min="3" max="3" width="17.875" style="2" bestFit="1" customWidth="1"/>
    <col min="4" max="4" width="24.375" style="2" customWidth="1"/>
    <col min="5" max="5" width="33.625" style="2" customWidth="1"/>
    <col min="6" max="6" width="56.375" style="2" customWidth="1"/>
    <col min="7" max="7" width="23.625" style="2" hidden="1" customWidth="1"/>
    <col min="8" max="8" width="9.375" style="2" hidden="1" customWidth="1"/>
    <col min="9" max="13" width="9" style="2"/>
    <col min="14" max="14" width="15.625" style="2" customWidth="1"/>
    <col min="15" max="16384" width="9" style="2"/>
  </cols>
  <sheetData>
    <row r="1" spans="1:14" ht="12" customHeight="1" thickBot="1" x14ac:dyDescent="0.5"/>
    <row r="2" spans="1:14" ht="12" customHeight="1" x14ac:dyDescent="0.3">
      <c r="B2" s="18" t="s">
        <v>55</v>
      </c>
      <c r="C2" s="35"/>
    </row>
    <row r="3" spans="1:14" ht="12" customHeight="1" thickBot="1" x14ac:dyDescent="0.5">
      <c r="B3" s="19" t="str">
        <f>'1.General Information'!C4</f>
        <v>BRV Lotus Growth Fund 2015, L.P.</v>
      </c>
      <c r="C3" s="35"/>
    </row>
    <row r="4" spans="1:14" ht="12" customHeight="1" x14ac:dyDescent="0.45"/>
    <row r="5" spans="1:14" ht="12" customHeight="1" x14ac:dyDescent="0.3">
      <c r="B5" s="1" t="s">
        <v>118</v>
      </c>
      <c r="C5" s="1"/>
    </row>
    <row r="6" spans="1:14" ht="12" customHeight="1" thickBot="1" x14ac:dyDescent="0.5"/>
    <row r="7" spans="1:14" ht="27.95" customHeight="1" x14ac:dyDescent="0.3">
      <c r="B7" s="31" t="s">
        <v>119</v>
      </c>
      <c r="C7" s="32" t="s">
        <v>129</v>
      </c>
      <c r="D7" s="32" t="s">
        <v>128</v>
      </c>
      <c r="E7" s="32" t="s">
        <v>127</v>
      </c>
    </row>
    <row r="8" spans="1:14" s="159" customFormat="1" ht="42" customHeight="1" x14ac:dyDescent="0.3">
      <c r="B8" s="160" t="s">
        <v>274</v>
      </c>
      <c r="C8" s="161">
        <v>43097</v>
      </c>
      <c r="D8" s="162">
        <v>2743725</v>
      </c>
      <c r="E8" s="162">
        <v>8597</v>
      </c>
      <c r="F8" s="163" t="s">
        <v>292</v>
      </c>
      <c r="G8" s="164" t="s">
        <v>11</v>
      </c>
      <c r="H8" s="165"/>
      <c r="I8" s="166"/>
      <c r="J8" s="166"/>
      <c r="K8" s="166"/>
      <c r="L8" s="166"/>
      <c r="M8" s="166"/>
      <c r="N8" s="165"/>
    </row>
    <row r="9" spans="1:14" ht="12" customHeight="1" x14ac:dyDescent="0.45">
      <c r="B9" s="12"/>
      <c r="C9" s="70"/>
      <c r="D9" s="68"/>
      <c r="E9" s="68"/>
      <c r="G9" s="49"/>
      <c r="H9" s="49"/>
    </row>
    <row r="10" spans="1:14" ht="12" customHeight="1" x14ac:dyDescent="0.3">
      <c r="A10" s="1"/>
      <c r="B10" s="12"/>
      <c r="C10" s="27"/>
      <c r="D10" s="68"/>
      <c r="E10" s="68"/>
      <c r="G10" s="49" t="s">
        <v>121</v>
      </c>
      <c r="H10" s="50"/>
    </row>
    <row r="11" spans="1:14" ht="12" customHeight="1" thickBot="1" x14ac:dyDescent="0.5">
      <c r="B11" s="12"/>
      <c r="C11" s="27"/>
      <c r="D11" s="68"/>
      <c r="E11" s="68"/>
      <c r="F11" s="173">
        <f>1118.5*D8</f>
        <v>3068856412.5</v>
      </c>
    </row>
    <row r="12" spans="1:14" ht="12" customHeight="1" x14ac:dyDescent="0.3">
      <c r="B12" s="12"/>
      <c r="C12" s="27"/>
      <c r="D12" s="68"/>
      <c r="E12" s="68"/>
      <c r="G12" s="51" t="s">
        <v>44</v>
      </c>
      <c r="H12" s="2" t="s">
        <v>122</v>
      </c>
    </row>
    <row r="13" spans="1:14" ht="12" customHeight="1" thickBot="1" x14ac:dyDescent="0.35">
      <c r="B13" s="12"/>
      <c r="C13" s="27"/>
      <c r="D13" s="68"/>
      <c r="E13" s="68"/>
      <c r="G13" s="53" t="s">
        <v>45</v>
      </c>
      <c r="H13" s="2" t="s">
        <v>123</v>
      </c>
    </row>
    <row r="14" spans="1:14" ht="12" customHeight="1" x14ac:dyDescent="0.3">
      <c r="B14" s="12"/>
      <c r="C14" s="27"/>
      <c r="D14" s="68"/>
      <c r="E14" s="68"/>
      <c r="F14" s="2" t="s">
        <v>293</v>
      </c>
    </row>
    <row r="15" spans="1:14" ht="12" customHeight="1" x14ac:dyDescent="0.45">
      <c r="B15" s="12"/>
      <c r="C15" s="27"/>
      <c r="D15" s="68"/>
      <c r="E15" s="68"/>
    </row>
    <row r="16" spans="1:14" ht="12" customHeight="1" x14ac:dyDescent="0.45">
      <c r="B16" s="12"/>
      <c r="C16" s="27"/>
      <c r="D16" s="68"/>
      <c r="E16" s="68"/>
    </row>
    <row r="17" spans="2:5" ht="12" customHeight="1" x14ac:dyDescent="0.45">
      <c r="B17" s="12"/>
      <c r="C17" s="27"/>
      <c r="D17" s="68"/>
      <c r="E17" s="68"/>
    </row>
    <row r="18" spans="2:5" ht="12" customHeight="1" x14ac:dyDescent="0.45">
      <c r="B18" s="12"/>
      <c r="C18" s="27"/>
      <c r="D18" s="68"/>
      <c r="E18" s="68"/>
    </row>
    <row r="19" spans="2:5" ht="12" customHeight="1" x14ac:dyDescent="0.45">
      <c r="B19" s="12"/>
      <c r="C19" s="27"/>
      <c r="D19" s="68"/>
      <c r="E19" s="68"/>
    </row>
    <row r="20" spans="2:5" ht="12" customHeight="1" x14ac:dyDescent="0.45">
      <c r="B20" s="12"/>
      <c r="C20" s="27"/>
      <c r="D20" s="68"/>
      <c r="E20" s="68"/>
    </row>
    <row r="21" spans="2:5" ht="12" customHeight="1" x14ac:dyDescent="0.45">
      <c r="B21" s="12"/>
      <c r="C21" s="27"/>
      <c r="D21" s="68"/>
      <c r="E21" s="68"/>
    </row>
    <row r="22" spans="2:5" ht="12" customHeight="1" x14ac:dyDescent="0.45">
      <c r="B22" s="12"/>
      <c r="C22" s="27"/>
      <c r="D22" s="68"/>
      <c r="E22" s="68"/>
    </row>
    <row r="23" spans="2:5" ht="12" customHeight="1" x14ac:dyDescent="0.45">
      <c r="B23" s="12"/>
      <c r="C23" s="27"/>
      <c r="D23" s="68"/>
      <c r="E23" s="68"/>
    </row>
    <row r="24" spans="2:5" ht="12" customHeight="1" x14ac:dyDescent="0.45">
      <c r="B24" s="12"/>
      <c r="C24" s="27"/>
      <c r="D24" s="68"/>
      <c r="E24" s="68"/>
    </row>
    <row r="25" spans="2:5" ht="12" customHeight="1" x14ac:dyDescent="0.45">
      <c r="B25" s="12"/>
      <c r="C25" s="27"/>
      <c r="D25" s="68"/>
      <c r="E25" s="68"/>
    </row>
    <row r="26" spans="2:5" ht="12" customHeight="1" x14ac:dyDescent="0.45">
      <c r="B26" s="12"/>
      <c r="C26" s="27"/>
      <c r="D26" s="68"/>
      <c r="E26" s="68"/>
    </row>
    <row r="27" spans="2:5" ht="12" customHeight="1" x14ac:dyDescent="0.45">
      <c r="B27" s="12"/>
      <c r="C27" s="27"/>
      <c r="D27" s="68"/>
      <c r="E27" s="68"/>
    </row>
    <row r="28" spans="2:5" ht="12" customHeight="1" x14ac:dyDescent="0.45">
      <c r="B28" s="12"/>
      <c r="C28" s="27"/>
      <c r="D28" s="68"/>
      <c r="E28" s="68"/>
    </row>
    <row r="29" spans="2:5" ht="12" customHeight="1" x14ac:dyDescent="0.45">
      <c r="B29" s="12"/>
      <c r="C29" s="27"/>
      <c r="D29" s="68"/>
      <c r="E29" s="68"/>
    </row>
    <row r="30" spans="2:5" ht="12" customHeight="1" x14ac:dyDescent="0.45">
      <c r="B30" s="12"/>
      <c r="C30" s="27"/>
      <c r="D30" s="68"/>
      <c r="E30" s="68"/>
    </row>
    <row r="31" spans="2:5" ht="12" customHeight="1" x14ac:dyDescent="0.45">
      <c r="B31" s="12"/>
      <c r="C31" s="27"/>
      <c r="D31" s="68"/>
      <c r="E31" s="68"/>
    </row>
    <row r="32" spans="2:5" ht="12" customHeight="1" x14ac:dyDescent="0.45">
      <c r="B32" s="12"/>
      <c r="C32" s="27"/>
      <c r="D32" s="68"/>
      <c r="E32" s="68"/>
    </row>
    <row r="33" spans="2:5" ht="12" customHeight="1" x14ac:dyDescent="0.45">
      <c r="B33" s="12"/>
      <c r="C33" s="27"/>
      <c r="D33" s="68"/>
      <c r="E33" s="68"/>
    </row>
    <row r="34" spans="2:5" ht="12" customHeight="1" x14ac:dyDescent="0.45">
      <c r="B34" s="12"/>
      <c r="C34" s="27"/>
      <c r="D34" s="68"/>
      <c r="E34" s="68"/>
    </row>
    <row r="35" spans="2:5" ht="12" customHeight="1" x14ac:dyDescent="0.45">
      <c r="B35" s="12"/>
      <c r="C35" s="27"/>
      <c r="D35" s="68"/>
      <c r="E35" s="68"/>
    </row>
    <row r="36" spans="2:5" ht="12" customHeight="1" x14ac:dyDescent="0.45">
      <c r="B36" s="12"/>
      <c r="C36" s="27"/>
      <c r="D36" s="68"/>
      <c r="E36" s="68"/>
    </row>
    <row r="37" spans="2:5" ht="12" customHeight="1" x14ac:dyDescent="0.45">
      <c r="B37" s="12"/>
      <c r="C37" s="27"/>
      <c r="D37" s="68"/>
      <c r="E37" s="68"/>
    </row>
    <row r="38" spans="2:5" ht="12" customHeight="1" x14ac:dyDescent="0.45">
      <c r="B38" s="12"/>
      <c r="C38" s="27"/>
      <c r="D38" s="68"/>
      <c r="E38" s="68"/>
    </row>
    <row r="39" spans="2:5" ht="12" customHeight="1" x14ac:dyDescent="0.45">
      <c r="B39" s="12"/>
      <c r="C39" s="27"/>
      <c r="D39" s="68"/>
      <c r="E39" s="68"/>
    </row>
    <row r="40" spans="2:5" ht="12" customHeight="1" x14ac:dyDescent="0.45">
      <c r="B40" s="12"/>
      <c r="C40" s="27"/>
      <c r="D40" s="68"/>
      <c r="E40" s="68"/>
    </row>
    <row r="41" spans="2:5" ht="12" customHeight="1" x14ac:dyDescent="0.45">
      <c r="B41" s="12"/>
      <c r="C41" s="27"/>
      <c r="D41" s="68"/>
      <c r="E41" s="68"/>
    </row>
    <row r="42" spans="2:5" ht="12" customHeight="1" x14ac:dyDescent="0.45">
      <c r="B42" s="12"/>
      <c r="C42" s="27"/>
      <c r="D42" s="68"/>
      <c r="E42" s="68"/>
    </row>
    <row r="43" spans="2:5" ht="12" customHeight="1" x14ac:dyDescent="0.45">
      <c r="B43" s="12"/>
      <c r="C43" s="27"/>
      <c r="D43" s="68"/>
      <c r="E43" s="68"/>
    </row>
    <row r="44" spans="2:5" ht="12" customHeight="1" x14ac:dyDescent="0.3">
      <c r="B44" s="12"/>
      <c r="C44" s="27"/>
      <c r="D44" s="68"/>
      <c r="E44" s="68"/>
    </row>
    <row r="45" spans="2:5" ht="12" customHeight="1" x14ac:dyDescent="0.3">
      <c r="B45" s="12"/>
      <c r="C45" s="27"/>
      <c r="D45" s="68"/>
      <c r="E45" s="68"/>
    </row>
    <row r="46" spans="2:5" ht="12" customHeight="1" x14ac:dyDescent="0.3">
      <c r="B46" s="12"/>
      <c r="C46" s="27"/>
      <c r="D46" s="68"/>
      <c r="E46" s="68"/>
    </row>
    <row r="47" spans="2:5" ht="12" customHeight="1" x14ac:dyDescent="0.3">
      <c r="B47" s="12"/>
      <c r="C47" s="27"/>
      <c r="D47" s="68"/>
      <c r="E47" s="68"/>
    </row>
    <row r="48" spans="2:5" ht="12" customHeight="1" x14ac:dyDescent="0.3">
      <c r="B48" s="12"/>
      <c r="C48" s="27"/>
      <c r="D48" s="68"/>
      <c r="E48" s="68"/>
    </row>
    <row r="49" spans="2:5" ht="12" customHeight="1" x14ac:dyDescent="0.3">
      <c r="B49" s="12"/>
      <c r="C49" s="27"/>
      <c r="D49" s="68"/>
      <c r="E49" s="68"/>
    </row>
    <row r="50" spans="2:5" ht="12" customHeight="1" x14ac:dyDescent="0.3">
      <c r="B50" s="12"/>
      <c r="C50" s="27"/>
      <c r="D50" s="68"/>
      <c r="E50" s="68"/>
    </row>
    <row r="51" spans="2:5" ht="12" customHeight="1" x14ac:dyDescent="0.3">
      <c r="B51" s="12"/>
      <c r="C51" s="27"/>
      <c r="D51" s="68"/>
      <c r="E51" s="68"/>
    </row>
    <row r="52" spans="2:5" ht="12" customHeight="1" x14ac:dyDescent="0.3">
      <c r="B52" s="12"/>
      <c r="C52" s="27"/>
      <c r="D52" s="68"/>
      <c r="E52" s="68"/>
    </row>
    <row r="53" spans="2:5" ht="12" customHeight="1" x14ac:dyDescent="0.3">
      <c r="B53" s="12"/>
      <c r="C53" s="27"/>
      <c r="D53" s="68"/>
      <c r="E53" s="68"/>
    </row>
    <row r="54" spans="2:5" ht="12" customHeight="1" x14ac:dyDescent="0.3">
      <c r="B54" s="12"/>
      <c r="C54" s="27"/>
      <c r="D54" s="68"/>
      <c r="E54" s="68"/>
    </row>
    <row r="55" spans="2:5" ht="12" customHeight="1" x14ac:dyDescent="0.3">
      <c r="B55" s="12"/>
      <c r="C55" s="27"/>
      <c r="D55" s="68"/>
      <c r="E55" s="68"/>
    </row>
    <row r="56" spans="2:5" ht="12" customHeight="1" x14ac:dyDescent="0.3">
      <c r="B56" s="12"/>
      <c r="C56" s="27"/>
      <c r="D56" s="68"/>
      <c r="E56" s="68"/>
    </row>
    <row r="57" spans="2:5" ht="12" customHeight="1" x14ac:dyDescent="0.3">
      <c r="B57" s="12"/>
      <c r="C57" s="27"/>
      <c r="D57" s="68"/>
      <c r="E57" s="68"/>
    </row>
    <row r="58" spans="2:5" ht="12" customHeight="1" x14ac:dyDescent="0.3">
      <c r="B58" s="12"/>
      <c r="C58" s="27"/>
      <c r="D58" s="68"/>
      <c r="E58" s="68"/>
    </row>
    <row r="59" spans="2:5" ht="12" customHeight="1" x14ac:dyDescent="0.3">
      <c r="B59" s="12"/>
      <c r="C59" s="27"/>
      <c r="D59" s="68"/>
      <c r="E59" s="68"/>
    </row>
    <row r="60" spans="2:5" ht="12" customHeight="1" x14ac:dyDescent="0.3">
      <c r="B60" s="12"/>
      <c r="C60" s="27"/>
      <c r="D60" s="68"/>
      <c r="E60" s="68"/>
    </row>
    <row r="61" spans="2:5" ht="12" customHeight="1" x14ac:dyDescent="0.3">
      <c r="B61" s="12"/>
      <c r="C61" s="27"/>
      <c r="D61" s="68"/>
      <c r="E61" s="68"/>
    </row>
    <row r="62" spans="2:5" ht="12" customHeight="1" x14ac:dyDescent="0.3">
      <c r="B62" s="12"/>
      <c r="C62" s="27"/>
      <c r="D62" s="68"/>
      <c r="E62" s="68"/>
    </row>
    <row r="63" spans="2:5" ht="12" customHeight="1" x14ac:dyDescent="0.3">
      <c r="B63" s="12"/>
      <c r="C63" s="27"/>
      <c r="D63" s="68"/>
      <c r="E63" s="68"/>
    </row>
    <row r="64" spans="2:5" ht="12" customHeight="1" x14ac:dyDescent="0.3">
      <c r="B64" s="12"/>
      <c r="C64" s="27"/>
      <c r="D64" s="68"/>
      <c r="E64" s="68"/>
    </row>
    <row r="65" spans="2:5" ht="12" customHeight="1" x14ac:dyDescent="0.3">
      <c r="B65" s="12"/>
      <c r="C65" s="27"/>
      <c r="D65" s="68"/>
      <c r="E65" s="68"/>
    </row>
    <row r="66" spans="2:5" ht="12" customHeight="1" x14ac:dyDescent="0.3">
      <c r="B66" s="12"/>
      <c r="C66" s="27"/>
      <c r="D66" s="68"/>
      <c r="E66" s="68"/>
    </row>
    <row r="67" spans="2:5" ht="12" customHeight="1" x14ac:dyDescent="0.3">
      <c r="B67" s="12"/>
      <c r="C67" s="27"/>
      <c r="D67" s="68"/>
      <c r="E67" s="68"/>
    </row>
    <row r="68" spans="2:5" ht="12" customHeight="1" x14ac:dyDescent="0.3">
      <c r="B68" s="12"/>
      <c r="C68" s="27"/>
      <c r="D68" s="68"/>
      <c r="E68" s="68"/>
    </row>
    <row r="69" spans="2:5" ht="12" customHeight="1" x14ac:dyDescent="0.3">
      <c r="B69" s="12"/>
      <c r="C69" s="27"/>
      <c r="D69" s="68"/>
      <c r="E69" s="68"/>
    </row>
    <row r="70" spans="2:5" ht="12" customHeight="1" x14ac:dyDescent="0.3">
      <c r="B70" s="12"/>
      <c r="C70" s="27"/>
      <c r="D70" s="68"/>
      <c r="E70" s="68"/>
    </row>
    <row r="71" spans="2:5" ht="12" customHeight="1" x14ac:dyDescent="0.3">
      <c r="B71" s="12"/>
      <c r="C71" s="27"/>
      <c r="D71" s="68"/>
      <c r="E71" s="68"/>
    </row>
    <row r="72" spans="2:5" ht="12" customHeight="1" x14ac:dyDescent="0.3">
      <c r="B72" s="12"/>
      <c r="C72" s="27"/>
      <c r="D72" s="68"/>
      <c r="E72" s="68"/>
    </row>
    <row r="73" spans="2:5" ht="12" customHeight="1" x14ac:dyDescent="0.3">
      <c r="B73" s="12"/>
      <c r="C73" s="27"/>
      <c r="D73" s="68"/>
      <c r="E73" s="68"/>
    </row>
    <row r="74" spans="2:5" ht="12" customHeight="1" x14ac:dyDescent="0.3">
      <c r="B74" s="12"/>
      <c r="C74" s="27"/>
      <c r="D74" s="68"/>
      <c r="E74" s="68"/>
    </row>
    <row r="75" spans="2:5" ht="12" customHeight="1" x14ac:dyDescent="0.3">
      <c r="B75" s="12"/>
      <c r="C75" s="27"/>
      <c r="D75" s="68"/>
      <c r="E75" s="68"/>
    </row>
    <row r="76" spans="2:5" ht="12" customHeight="1" x14ac:dyDescent="0.3">
      <c r="B76" s="12"/>
      <c r="C76" s="27"/>
      <c r="D76" s="68"/>
      <c r="E76" s="68"/>
    </row>
    <row r="77" spans="2:5" ht="12" customHeight="1" x14ac:dyDescent="0.3">
      <c r="B77" s="12"/>
      <c r="C77" s="27"/>
      <c r="D77" s="68"/>
      <c r="E77" s="68"/>
    </row>
    <row r="78" spans="2:5" ht="12" customHeight="1" x14ac:dyDescent="0.3">
      <c r="B78" s="12"/>
      <c r="C78" s="27"/>
      <c r="D78" s="68"/>
      <c r="E78" s="68"/>
    </row>
    <row r="79" spans="2:5" ht="12" customHeight="1" x14ac:dyDescent="0.3">
      <c r="B79" s="12"/>
      <c r="C79" s="27"/>
      <c r="D79" s="68"/>
      <c r="E79" s="68"/>
    </row>
    <row r="80" spans="2:5" ht="12" customHeight="1" x14ac:dyDescent="0.3">
      <c r="B80" s="12"/>
      <c r="C80" s="27"/>
      <c r="D80" s="68"/>
      <c r="E80" s="68"/>
    </row>
    <row r="81" spans="2:5" ht="12" customHeight="1" x14ac:dyDescent="0.3">
      <c r="B81" s="12"/>
      <c r="C81" s="27"/>
      <c r="D81" s="68"/>
      <c r="E81" s="68"/>
    </row>
    <row r="82" spans="2:5" ht="12" customHeight="1" x14ac:dyDescent="0.3">
      <c r="B82" s="12"/>
      <c r="C82" s="27"/>
      <c r="D82" s="68"/>
      <c r="E82" s="68"/>
    </row>
    <row r="83" spans="2:5" ht="12" customHeight="1" x14ac:dyDescent="0.3">
      <c r="B83" s="12"/>
      <c r="C83" s="27"/>
      <c r="D83" s="68"/>
      <c r="E83" s="68"/>
    </row>
    <row r="84" spans="2:5" ht="12" customHeight="1" x14ac:dyDescent="0.3">
      <c r="B84" s="12"/>
      <c r="C84" s="27"/>
      <c r="D84" s="68"/>
      <c r="E84" s="68"/>
    </row>
    <row r="85" spans="2:5" ht="12" customHeight="1" x14ac:dyDescent="0.3">
      <c r="B85" s="12"/>
      <c r="C85" s="27"/>
      <c r="D85" s="68"/>
      <c r="E85" s="68"/>
    </row>
    <row r="86" spans="2:5" ht="12" customHeight="1" x14ac:dyDescent="0.3">
      <c r="B86" s="12"/>
      <c r="C86" s="27"/>
      <c r="D86" s="68"/>
      <c r="E86" s="68"/>
    </row>
    <row r="87" spans="2:5" ht="12" customHeight="1" x14ac:dyDescent="0.3">
      <c r="B87" s="12"/>
      <c r="C87" s="27"/>
      <c r="D87" s="68"/>
      <c r="E87" s="68"/>
    </row>
    <row r="88" spans="2:5" ht="12" customHeight="1" x14ac:dyDescent="0.3">
      <c r="B88" s="12"/>
      <c r="C88" s="27"/>
      <c r="D88" s="68"/>
      <c r="E88" s="68"/>
    </row>
    <row r="89" spans="2:5" ht="12" customHeight="1" x14ac:dyDescent="0.3">
      <c r="B89" s="12"/>
      <c r="C89" s="27"/>
      <c r="D89" s="68"/>
      <c r="E89" s="68"/>
    </row>
    <row r="90" spans="2:5" ht="12" customHeight="1" x14ac:dyDescent="0.3">
      <c r="B90" s="12"/>
      <c r="C90" s="27"/>
      <c r="D90" s="68"/>
      <c r="E90" s="68"/>
    </row>
    <row r="91" spans="2:5" ht="12" customHeight="1" x14ac:dyDescent="0.3">
      <c r="B91" s="12"/>
      <c r="C91" s="27"/>
      <c r="D91" s="68"/>
      <c r="E91" s="68"/>
    </row>
    <row r="92" spans="2:5" ht="12" customHeight="1" x14ac:dyDescent="0.3">
      <c r="B92" s="12"/>
      <c r="C92" s="27"/>
      <c r="D92" s="68"/>
      <c r="E92" s="68"/>
    </row>
    <row r="93" spans="2:5" ht="12" customHeight="1" x14ac:dyDescent="0.3">
      <c r="B93" s="12"/>
      <c r="C93" s="27"/>
      <c r="D93" s="68"/>
      <c r="E93" s="68"/>
    </row>
    <row r="94" spans="2:5" ht="12" customHeight="1" x14ac:dyDescent="0.3">
      <c r="B94" s="12"/>
      <c r="C94" s="27"/>
      <c r="D94" s="68"/>
      <c r="E94" s="68"/>
    </row>
    <row r="95" spans="2:5" ht="12" customHeight="1" x14ac:dyDescent="0.3">
      <c r="B95" s="12"/>
      <c r="C95" s="27"/>
      <c r="D95" s="68"/>
      <c r="E95" s="68"/>
    </row>
    <row r="96" spans="2:5" ht="12" customHeight="1" x14ac:dyDescent="0.3">
      <c r="B96" s="12"/>
      <c r="C96" s="27"/>
      <c r="D96" s="68"/>
      <c r="E96" s="68"/>
    </row>
    <row r="97" spans="2:5" ht="12" customHeight="1" x14ac:dyDescent="0.3">
      <c r="B97" s="12"/>
      <c r="C97" s="27"/>
      <c r="D97" s="68"/>
      <c r="E97" s="68"/>
    </row>
    <row r="98" spans="2:5" ht="12" customHeight="1" x14ac:dyDescent="0.3">
      <c r="B98" s="12"/>
      <c r="C98" s="27"/>
      <c r="D98" s="68"/>
      <c r="E98" s="68"/>
    </row>
    <row r="99" spans="2:5" ht="12" customHeight="1" x14ac:dyDescent="0.3">
      <c r="B99" s="12"/>
      <c r="C99" s="27"/>
      <c r="D99" s="68"/>
      <c r="E99" s="68"/>
    </row>
    <row r="100" spans="2:5" ht="12" customHeight="1" x14ac:dyDescent="0.3">
      <c r="B100" s="12"/>
      <c r="C100" s="27"/>
      <c r="D100" s="68"/>
      <c r="E100" s="68"/>
    </row>
    <row r="101" spans="2:5" ht="12" customHeight="1" x14ac:dyDescent="0.3">
      <c r="B101" s="12"/>
      <c r="C101" s="27"/>
      <c r="D101" s="68"/>
      <c r="E101" s="68"/>
    </row>
    <row r="102" spans="2:5" ht="12" customHeight="1" x14ac:dyDescent="0.3">
      <c r="B102" s="12"/>
      <c r="C102" s="27"/>
      <c r="D102" s="68"/>
      <c r="E102" s="68"/>
    </row>
    <row r="103" spans="2:5" ht="12" customHeight="1" x14ac:dyDescent="0.3">
      <c r="B103" s="12"/>
      <c r="C103" s="27"/>
      <c r="D103" s="68"/>
      <c r="E103" s="68"/>
    </row>
    <row r="104" spans="2:5" ht="12" customHeight="1" x14ac:dyDescent="0.3">
      <c r="B104" s="12"/>
      <c r="C104" s="27"/>
      <c r="D104" s="68"/>
      <c r="E104" s="68"/>
    </row>
    <row r="105" spans="2:5" ht="12" customHeight="1" x14ac:dyDescent="0.3">
      <c r="B105" s="12"/>
      <c r="C105" s="27"/>
      <c r="D105" s="68"/>
      <c r="E105" s="68"/>
    </row>
    <row r="106" spans="2:5" ht="12" customHeight="1" x14ac:dyDescent="0.3">
      <c r="B106" s="12"/>
      <c r="C106" s="27"/>
      <c r="D106" s="68"/>
      <c r="E106" s="68"/>
    </row>
    <row r="107" spans="2:5" ht="12" customHeight="1" x14ac:dyDescent="0.3">
      <c r="B107" s="12"/>
      <c r="C107" s="27"/>
      <c r="D107" s="68"/>
      <c r="E107" s="68"/>
    </row>
    <row r="108" spans="2:5" ht="12" customHeight="1" x14ac:dyDescent="0.3">
      <c r="B108" s="12"/>
      <c r="C108" s="27"/>
      <c r="D108" s="68"/>
      <c r="E108" s="68"/>
    </row>
    <row r="109" spans="2:5" ht="12" customHeight="1" x14ac:dyDescent="0.3">
      <c r="B109" s="12"/>
      <c r="C109" s="27"/>
      <c r="D109" s="68"/>
      <c r="E109" s="68"/>
    </row>
    <row r="110" spans="2:5" ht="12" customHeight="1" x14ac:dyDescent="0.3">
      <c r="B110" s="12"/>
      <c r="C110" s="27"/>
      <c r="D110" s="68"/>
      <c r="E110" s="68"/>
    </row>
    <row r="111" spans="2:5" ht="12" customHeight="1" x14ac:dyDescent="0.3">
      <c r="B111" s="12"/>
      <c r="C111" s="27"/>
      <c r="D111" s="68"/>
      <c r="E111" s="68"/>
    </row>
    <row r="112" spans="2:5" ht="12" customHeight="1" x14ac:dyDescent="0.3">
      <c r="B112" s="12"/>
      <c r="C112" s="27"/>
      <c r="D112" s="68"/>
      <c r="E112" s="68"/>
    </row>
    <row r="113" spans="2:5" ht="12" customHeight="1" x14ac:dyDescent="0.3">
      <c r="B113" s="12"/>
      <c r="C113" s="27"/>
      <c r="D113" s="68"/>
      <c r="E113" s="68"/>
    </row>
    <row r="114" spans="2:5" ht="12" customHeight="1" x14ac:dyDescent="0.3">
      <c r="B114" s="12"/>
      <c r="C114" s="27"/>
      <c r="D114" s="68"/>
      <c r="E114" s="68"/>
    </row>
    <row r="115" spans="2:5" ht="12" customHeight="1" x14ac:dyDescent="0.3">
      <c r="B115" s="12"/>
      <c r="C115" s="27"/>
      <c r="D115" s="68"/>
      <c r="E115" s="68"/>
    </row>
    <row r="116" spans="2:5" ht="12" customHeight="1" x14ac:dyDescent="0.3">
      <c r="B116" s="12"/>
      <c r="C116" s="27"/>
      <c r="D116" s="68"/>
      <c r="E116" s="68"/>
    </row>
    <row r="117" spans="2:5" ht="12" customHeight="1" x14ac:dyDescent="0.3">
      <c r="B117" s="12"/>
      <c r="C117" s="27"/>
      <c r="D117" s="68"/>
      <c r="E117" s="68"/>
    </row>
    <row r="118" spans="2:5" ht="12" customHeight="1" x14ac:dyDescent="0.3">
      <c r="B118" s="12"/>
      <c r="C118" s="27"/>
      <c r="D118" s="68"/>
      <c r="E118" s="68"/>
    </row>
    <row r="119" spans="2:5" ht="12" customHeight="1" x14ac:dyDescent="0.3">
      <c r="B119" s="12"/>
      <c r="C119" s="27"/>
      <c r="D119" s="68"/>
      <c r="E119" s="68"/>
    </row>
    <row r="120" spans="2:5" ht="12" customHeight="1" x14ac:dyDescent="0.3">
      <c r="B120" s="12"/>
      <c r="C120" s="27"/>
      <c r="D120" s="68"/>
      <c r="E120" s="68"/>
    </row>
    <row r="121" spans="2:5" ht="12" customHeight="1" x14ac:dyDescent="0.3">
      <c r="B121" s="12"/>
      <c r="C121" s="27"/>
      <c r="D121" s="68"/>
      <c r="E121" s="68"/>
    </row>
    <row r="122" spans="2:5" ht="12" customHeight="1" x14ac:dyDescent="0.3">
      <c r="B122" s="12"/>
      <c r="C122" s="27"/>
      <c r="D122" s="68"/>
      <c r="E122" s="68"/>
    </row>
    <row r="123" spans="2:5" ht="12" customHeight="1" x14ac:dyDescent="0.3">
      <c r="B123" s="12"/>
      <c r="C123" s="27"/>
      <c r="D123" s="68"/>
      <c r="E123" s="68"/>
    </row>
    <row r="124" spans="2:5" ht="12" customHeight="1" x14ac:dyDescent="0.3">
      <c r="B124" s="12"/>
      <c r="C124" s="27"/>
      <c r="D124" s="68"/>
      <c r="E124" s="68"/>
    </row>
    <row r="125" spans="2:5" ht="12" customHeight="1" x14ac:dyDescent="0.3">
      <c r="B125" s="12"/>
      <c r="C125" s="27"/>
      <c r="D125" s="68"/>
      <c r="E125" s="68"/>
    </row>
    <row r="126" spans="2:5" ht="12" customHeight="1" x14ac:dyDescent="0.3">
      <c r="B126" s="12"/>
      <c r="C126" s="27"/>
      <c r="D126" s="68"/>
      <c r="E126" s="68"/>
    </row>
    <row r="127" spans="2:5" ht="12" customHeight="1" x14ac:dyDescent="0.3">
      <c r="B127" s="12"/>
      <c r="C127" s="27"/>
      <c r="D127" s="68"/>
      <c r="E127" s="68"/>
    </row>
    <row r="128" spans="2:5" ht="12" customHeight="1" x14ac:dyDescent="0.3">
      <c r="B128" s="12"/>
      <c r="C128" s="27"/>
      <c r="D128" s="68"/>
      <c r="E128" s="68"/>
    </row>
    <row r="129" spans="2:5" ht="12" customHeight="1" x14ac:dyDescent="0.3">
      <c r="B129" s="12"/>
      <c r="C129" s="27"/>
      <c r="D129" s="68"/>
      <c r="E129" s="68"/>
    </row>
    <row r="130" spans="2:5" ht="12" customHeight="1" x14ac:dyDescent="0.3">
      <c r="B130" s="12"/>
      <c r="C130" s="27"/>
      <c r="D130" s="68"/>
      <c r="E130" s="68"/>
    </row>
    <row r="131" spans="2:5" ht="12" customHeight="1" x14ac:dyDescent="0.3">
      <c r="B131" s="12"/>
      <c r="C131" s="27"/>
      <c r="D131" s="68"/>
      <c r="E131" s="68"/>
    </row>
    <row r="132" spans="2:5" ht="12" customHeight="1" x14ac:dyDescent="0.3">
      <c r="B132" s="12"/>
      <c r="C132" s="27"/>
      <c r="D132" s="68"/>
      <c r="E132" s="68"/>
    </row>
    <row r="133" spans="2:5" ht="12" customHeight="1" x14ac:dyDescent="0.3">
      <c r="B133" s="12"/>
      <c r="C133" s="27"/>
      <c r="D133" s="68"/>
      <c r="E133" s="68"/>
    </row>
    <row r="134" spans="2:5" ht="12" customHeight="1" x14ac:dyDescent="0.3">
      <c r="B134" s="12"/>
      <c r="C134" s="27"/>
      <c r="D134" s="68"/>
      <c r="E134" s="68"/>
    </row>
    <row r="135" spans="2:5" ht="12" customHeight="1" x14ac:dyDescent="0.3">
      <c r="B135" s="12"/>
      <c r="C135" s="27"/>
      <c r="D135" s="68"/>
      <c r="E135" s="68"/>
    </row>
    <row r="136" spans="2:5" ht="12" customHeight="1" x14ac:dyDescent="0.3">
      <c r="B136" s="12"/>
      <c r="C136" s="27"/>
      <c r="D136" s="68"/>
      <c r="E136" s="68"/>
    </row>
    <row r="137" spans="2:5" ht="12" customHeight="1" x14ac:dyDescent="0.3">
      <c r="B137" s="12"/>
      <c r="C137" s="27"/>
      <c r="D137" s="68"/>
      <c r="E137" s="68"/>
    </row>
    <row r="138" spans="2:5" ht="12" customHeight="1" x14ac:dyDescent="0.3">
      <c r="B138" s="12"/>
      <c r="C138" s="27"/>
      <c r="D138" s="68"/>
      <c r="E138" s="68"/>
    </row>
    <row r="139" spans="2:5" ht="12" customHeight="1" x14ac:dyDescent="0.3">
      <c r="B139" s="12"/>
      <c r="C139" s="27"/>
      <c r="D139" s="68"/>
      <c r="E139" s="68"/>
    </row>
    <row r="140" spans="2:5" ht="12" customHeight="1" x14ac:dyDescent="0.3">
      <c r="B140" s="12"/>
      <c r="C140" s="27"/>
      <c r="D140" s="68"/>
      <c r="E140" s="68"/>
    </row>
    <row r="141" spans="2:5" ht="12" customHeight="1" x14ac:dyDescent="0.3">
      <c r="B141" s="12"/>
      <c r="C141" s="27"/>
      <c r="D141" s="68"/>
      <c r="E141" s="68"/>
    </row>
    <row r="142" spans="2:5" ht="12" customHeight="1" x14ac:dyDescent="0.3">
      <c r="B142" s="12"/>
      <c r="C142" s="27"/>
      <c r="D142" s="68"/>
      <c r="E142" s="68"/>
    </row>
    <row r="143" spans="2:5" ht="12" customHeight="1" x14ac:dyDescent="0.3">
      <c r="B143" s="12"/>
      <c r="C143" s="27"/>
      <c r="D143" s="68"/>
      <c r="E143" s="68"/>
    </row>
    <row r="144" spans="2:5" ht="12" customHeight="1" x14ac:dyDescent="0.3">
      <c r="B144" s="12"/>
      <c r="C144" s="27"/>
      <c r="D144" s="68"/>
      <c r="E144" s="68"/>
    </row>
    <row r="145" spans="2:5" ht="12" customHeight="1" x14ac:dyDescent="0.3">
      <c r="B145" s="12"/>
      <c r="C145" s="27"/>
      <c r="D145" s="68"/>
      <c r="E145" s="68"/>
    </row>
    <row r="146" spans="2:5" ht="12" customHeight="1" x14ac:dyDescent="0.3">
      <c r="B146" s="12"/>
      <c r="C146" s="27"/>
      <c r="D146" s="68"/>
      <c r="E146" s="68"/>
    </row>
    <row r="147" spans="2:5" ht="12" customHeight="1" x14ac:dyDescent="0.3">
      <c r="B147" s="12"/>
      <c r="C147" s="27"/>
      <c r="D147" s="68"/>
      <c r="E147" s="68"/>
    </row>
    <row r="148" spans="2:5" ht="12" customHeight="1" x14ac:dyDescent="0.3">
      <c r="B148" s="12"/>
      <c r="C148" s="27"/>
      <c r="D148" s="68"/>
      <c r="E148" s="68"/>
    </row>
    <row r="149" spans="2:5" ht="12" customHeight="1" x14ac:dyDescent="0.3">
      <c r="B149" s="12"/>
      <c r="C149" s="27"/>
      <c r="D149" s="68"/>
      <c r="E149" s="68"/>
    </row>
    <row r="150" spans="2:5" ht="12" customHeight="1" x14ac:dyDescent="0.3">
      <c r="B150" s="12"/>
      <c r="C150" s="27"/>
      <c r="D150" s="68"/>
      <c r="E150" s="68"/>
    </row>
    <row r="151" spans="2:5" ht="12" customHeight="1" x14ac:dyDescent="0.3">
      <c r="B151" s="12"/>
      <c r="C151" s="27"/>
      <c r="D151" s="68"/>
      <c r="E151" s="68"/>
    </row>
    <row r="152" spans="2:5" ht="12" customHeight="1" x14ac:dyDescent="0.3">
      <c r="B152" s="12"/>
      <c r="C152" s="27"/>
      <c r="D152" s="68"/>
      <c r="E152" s="68"/>
    </row>
    <row r="153" spans="2:5" ht="12" customHeight="1" x14ac:dyDescent="0.3">
      <c r="B153" s="12"/>
      <c r="C153" s="27"/>
      <c r="D153" s="68"/>
      <c r="E153" s="68"/>
    </row>
    <row r="154" spans="2:5" ht="12" customHeight="1" x14ac:dyDescent="0.3">
      <c r="B154" s="12"/>
      <c r="C154" s="27"/>
      <c r="D154" s="68"/>
      <c r="E154" s="68"/>
    </row>
    <row r="155" spans="2:5" ht="12" customHeight="1" x14ac:dyDescent="0.3">
      <c r="B155" s="12"/>
      <c r="C155" s="27"/>
      <c r="D155" s="68"/>
      <c r="E155" s="68"/>
    </row>
    <row r="156" spans="2:5" ht="12" customHeight="1" x14ac:dyDescent="0.3">
      <c r="B156" s="12"/>
      <c r="C156" s="27"/>
      <c r="D156" s="68"/>
      <c r="E156" s="68"/>
    </row>
    <row r="157" spans="2:5" ht="12" customHeight="1" x14ac:dyDescent="0.3">
      <c r="B157" s="12"/>
      <c r="C157" s="27"/>
      <c r="D157" s="68"/>
      <c r="E157" s="68"/>
    </row>
    <row r="158" spans="2:5" ht="12" customHeight="1" x14ac:dyDescent="0.3">
      <c r="B158" s="12"/>
      <c r="C158" s="27"/>
      <c r="D158" s="68"/>
      <c r="E158" s="68"/>
    </row>
    <row r="159" spans="2:5" ht="12" customHeight="1" x14ac:dyDescent="0.3">
      <c r="B159" s="12"/>
      <c r="C159" s="27"/>
      <c r="D159" s="68"/>
      <c r="E159" s="68"/>
    </row>
    <row r="160" spans="2:5" ht="12" customHeight="1" x14ac:dyDescent="0.3">
      <c r="B160" s="12"/>
      <c r="C160" s="27"/>
      <c r="D160" s="68"/>
      <c r="E160" s="68"/>
    </row>
    <row r="161" spans="2:5" ht="12" customHeight="1" x14ac:dyDescent="0.3">
      <c r="B161" s="12"/>
      <c r="C161" s="27"/>
      <c r="D161" s="68"/>
      <c r="E161" s="68"/>
    </row>
    <row r="162" spans="2:5" ht="12" customHeight="1" x14ac:dyDescent="0.3">
      <c r="B162" s="12"/>
      <c r="C162" s="27"/>
      <c r="D162" s="68"/>
      <c r="E162" s="68"/>
    </row>
    <row r="163" spans="2:5" ht="12" customHeight="1" x14ac:dyDescent="0.3">
      <c r="B163" s="12"/>
      <c r="C163" s="27"/>
      <c r="D163" s="68"/>
      <c r="E163" s="68"/>
    </row>
    <row r="164" spans="2:5" ht="12" customHeight="1" x14ac:dyDescent="0.3">
      <c r="B164" s="12"/>
      <c r="C164" s="27"/>
      <c r="D164" s="68"/>
      <c r="E164" s="68"/>
    </row>
    <row r="165" spans="2:5" ht="12" customHeight="1" x14ac:dyDescent="0.3">
      <c r="B165" s="12"/>
      <c r="C165" s="27"/>
      <c r="D165" s="68"/>
      <c r="E165" s="68"/>
    </row>
    <row r="166" spans="2:5" ht="12" customHeight="1" x14ac:dyDescent="0.3">
      <c r="B166" s="12"/>
      <c r="C166" s="27"/>
      <c r="D166" s="68"/>
      <c r="E166" s="68"/>
    </row>
    <row r="167" spans="2:5" ht="12" customHeight="1" x14ac:dyDescent="0.3">
      <c r="B167" s="12"/>
      <c r="C167" s="27"/>
      <c r="D167" s="68"/>
      <c r="E167" s="68"/>
    </row>
    <row r="168" spans="2:5" ht="12" customHeight="1" x14ac:dyDescent="0.3">
      <c r="B168" s="12"/>
      <c r="C168" s="27"/>
      <c r="D168" s="68"/>
      <c r="E168" s="68"/>
    </row>
    <row r="169" spans="2:5" ht="12" customHeight="1" x14ac:dyDescent="0.3">
      <c r="B169" s="12"/>
      <c r="C169" s="27"/>
      <c r="D169" s="68"/>
      <c r="E169" s="68"/>
    </row>
    <row r="170" spans="2:5" ht="12" customHeight="1" x14ac:dyDescent="0.3">
      <c r="B170" s="12"/>
      <c r="C170" s="27"/>
      <c r="D170" s="68"/>
      <c r="E170" s="68"/>
    </row>
    <row r="171" spans="2:5" ht="12" customHeight="1" x14ac:dyDescent="0.3">
      <c r="B171" s="12"/>
      <c r="C171" s="27"/>
      <c r="D171" s="68"/>
      <c r="E171" s="68"/>
    </row>
    <row r="172" spans="2:5" ht="12" customHeight="1" x14ac:dyDescent="0.3">
      <c r="B172" s="12"/>
      <c r="C172" s="27"/>
      <c r="D172" s="68"/>
      <c r="E172" s="68"/>
    </row>
    <row r="173" spans="2:5" ht="12" customHeight="1" x14ac:dyDescent="0.3">
      <c r="B173" s="12"/>
      <c r="C173" s="27"/>
      <c r="D173" s="68"/>
      <c r="E173" s="68"/>
    </row>
    <row r="174" spans="2:5" ht="12" customHeight="1" x14ac:dyDescent="0.3">
      <c r="B174" s="12"/>
      <c r="C174" s="27"/>
      <c r="D174" s="68"/>
      <c r="E174" s="68"/>
    </row>
    <row r="175" spans="2:5" ht="12" customHeight="1" x14ac:dyDescent="0.3">
      <c r="B175" s="12"/>
      <c r="C175" s="27"/>
      <c r="D175" s="68"/>
      <c r="E175" s="68"/>
    </row>
    <row r="176" spans="2:5" ht="12" customHeight="1" x14ac:dyDescent="0.3">
      <c r="B176" s="12"/>
      <c r="C176" s="27"/>
      <c r="D176" s="68"/>
      <c r="E176" s="68"/>
    </row>
    <row r="177" spans="2:5" ht="12" customHeight="1" x14ac:dyDescent="0.3">
      <c r="B177" s="12"/>
      <c r="C177" s="27"/>
      <c r="D177" s="68"/>
      <c r="E177" s="68"/>
    </row>
    <row r="178" spans="2:5" ht="12" customHeight="1" x14ac:dyDescent="0.3">
      <c r="B178" s="12"/>
      <c r="C178" s="27"/>
      <c r="D178" s="68"/>
      <c r="E178" s="68"/>
    </row>
    <row r="179" spans="2:5" ht="12" customHeight="1" x14ac:dyDescent="0.3">
      <c r="B179" s="12"/>
      <c r="C179" s="27"/>
      <c r="D179" s="68"/>
      <c r="E179" s="68"/>
    </row>
    <row r="180" spans="2:5" ht="12" customHeight="1" x14ac:dyDescent="0.3">
      <c r="B180" s="12"/>
      <c r="C180" s="27"/>
      <c r="D180" s="68"/>
      <c r="E180" s="68"/>
    </row>
    <row r="181" spans="2:5" ht="12" customHeight="1" x14ac:dyDescent="0.3">
      <c r="B181" s="12"/>
      <c r="C181" s="27"/>
      <c r="D181" s="68"/>
      <c r="E181" s="68"/>
    </row>
    <row r="182" spans="2:5" ht="12" customHeight="1" x14ac:dyDescent="0.3">
      <c r="B182" s="12"/>
      <c r="C182" s="27"/>
      <c r="D182" s="68"/>
      <c r="E182" s="68"/>
    </row>
    <row r="183" spans="2:5" ht="12" customHeight="1" x14ac:dyDescent="0.3">
      <c r="B183" s="12"/>
      <c r="C183" s="27"/>
      <c r="D183" s="68"/>
      <c r="E183" s="68"/>
    </row>
    <row r="184" spans="2:5" ht="12" customHeight="1" x14ac:dyDescent="0.3">
      <c r="B184" s="12"/>
      <c r="C184" s="27"/>
      <c r="D184" s="68"/>
      <c r="E184" s="68"/>
    </row>
    <row r="185" spans="2:5" ht="12" customHeight="1" x14ac:dyDescent="0.3">
      <c r="B185" s="12"/>
      <c r="C185" s="27"/>
      <c r="D185" s="68"/>
      <c r="E185" s="68"/>
    </row>
    <row r="186" spans="2:5" ht="12" customHeight="1" x14ac:dyDescent="0.3">
      <c r="B186" s="12"/>
      <c r="C186" s="27"/>
      <c r="D186" s="68"/>
      <c r="E186" s="68"/>
    </row>
    <row r="187" spans="2:5" ht="12" customHeight="1" x14ac:dyDescent="0.3">
      <c r="B187" s="12"/>
      <c r="C187" s="27"/>
      <c r="D187" s="68"/>
      <c r="E187" s="68"/>
    </row>
    <row r="188" spans="2:5" ht="12" customHeight="1" x14ac:dyDescent="0.3">
      <c r="B188" s="12"/>
      <c r="C188" s="27"/>
      <c r="D188" s="68"/>
      <c r="E188" s="68"/>
    </row>
    <row r="189" spans="2:5" ht="12" customHeight="1" x14ac:dyDescent="0.3">
      <c r="B189" s="12"/>
      <c r="C189" s="27"/>
      <c r="D189" s="68"/>
      <c r="E189" s="68"/>
    </row>
    <row r="190" spans="2:5" ht="12" customHeight="1" x14ac:dyDescent="0.3">
      <c r="B190" s="12"/>
      <c r="C190" s="27"/>
      <c r="D190" s="68"/>
      <c r="E190" s="68"/>
    </row>
    <row r="191" spans="2:5" ht="12" customHeight="1" x14ac:dyDescent="0.3">
      <c r="B191" s="12"/>
      <c r="C191" s="27"/>
      <c r="D191" s="68"/>
      <c r="E191" s="68"/>
    </row>
    <row r="192" spans="2:5" ht="12" customHeight="1" x14ac:dyDescent="0.3">
      <c r="B192" s="12"/>
      <c r="C192" s="27"/>
      <c r="D192" s="68"/>
      <c r="E192" s="68"/>
    </row>
    <row r="193" spans="2:5" ht="12" customHeight="1" x14ac:dyDescent="0.3">
      <c r="B193" s="12"/>
      <c r="C193" s="27"/>
      <c r="D193" s="68"/>
      <c r="E193" s="68"/>
    </row>
    <row r="194" spans="2:5" ht="12" customHeight="1" x14ac:dyDescent="0.3">
      <c r="B194" s="12"/>
      <c r="C194" s="27"/>
      <c r="D194" s="68"/>
      <c r="E194" s="68"/>
    </row>
    <row r="195" spans="2:5" ht="12" customHeight="1" x14ac:dyDescent="0.3">
      <c r="B195" s="12"/>
      <c r="C195" s="27"/>
      <c r="D195" s="68"/>
      <c r="E195" s="68"/>
    </row>
    <row r="196" spans="2:5" ht="12" customHeight="1" x14ac:dyDescent="0.3">
      <c r="B196" s="12"/>
      <c r="C196" s="27"/>
      <c r="D196" s="68"/>
      <c r="E196" s="68"/>
    </row>
    <row r="197" spans="2:5" ht="12" customHeight="1" x14ac:dyDescent="0.3">
      <c r="B197" s="12"/>
      <c r="C197" s="27"/>
      <c r="D197" s="68"/>
      <c r="E197" s="68"/>
    </row>
    <row r="198" spans="2:5" ht="12" customHeight="1" x14ac:dyDescent="0.3">
      <c r="B198" s="12"/>
      <c r="C198" s="27"/>
      <c r="D198" s="68"/>
      <c r="E198" s="68"/>
    </row>
    <row r="199" spans="2:5" ht="12" customHeight="1" x14ac:dyDescent="0.3">
      <c r="B199" s="12"/>
      <c r="C199" s="27"/>
      <c r="D199" s="68"/>
      <c r="E199" s="68"/>
    </row>
    <row r="200" spans="2:5" ht="12" customHeight="1" x14ac:dyDescent="0.3">
      <c r="B200" s="12"/>
      <c r="C200" s="27"/>
      <c r="D200" s="68"/>
      <c r="E200" s="68"/>
    </row>
    <row r="201" spans="2:5" ht="12" customHeight="1" x14ac:dyDescent="0.3">
      <c r="B201" s="12"/>
      <c r="C201" s="27"/>
      <c r="D201" s="68"/>
      <c r="E201" s="68"/>
    </row>
    <row r="202" spans="2:5" ht="12" customHeight="1" x14ac:dyDescent="0.3">
      <c r="B202" s="12"/>
      <c r="C202" s="27"/>
      <c r="D202" s="68"/>
      <c r="E202" s="68"/>
    </row>
    <row r="203" spans="2:5" ht="12" customHeight="1" x14ac:dyDescent="0.3">
      <c r="B203" s="12"/>
      <c r="C203" s="27"/>
      <c r="D203" s="68"/>
      <c r="E203" s="68"/>
    </row>
    <row r="204" spans="2:5" ht="12" customHeight="1" x14ac:dyDescent="0.3">
      <c r="B204" s="12"/>
      <c r="C204" s="27"/>
      <c r="D204" s="68"/>
      <c r="E204" s="68"/>
    </row>
    <row r="205" spans="2:5" ht="12" customHeight="1" x14ac:dyDescent="0.3">
      <c r="B205" s="12"/>
      <c r="C205" s="27"/>
      <c r="D205" s="68"/>
      <c r="E205" s="68"/>
    </row>
    <row r="206" spans="2:5" ht="12" customHeight="1" x14ac:dyDescent="0.3">
      <c r="B206" s="12"/>
      <c r="C206" s="27"/>
      <c r="D206" s="68"/>
      <c r="E206" s="68"/>
    </row>
    <row r="207" spans="2:5" ht="12" customHeight="1" x14ac:dyDescent="0.3">
      <c r="B207" s="12"/>
      <c r="C207" s="27"/>
      <c r="D207" s="68"/>
      <c r="E207" s="68"/>
    </row>
    <row r="208" spans="2:5" ht="12" customHeight="1" x14ac:dyDescent="0.3">
      <c r="B208" s="12"/>
      <c r="C208" s="27"/>
      <c r="D208" s="68"/>
      <c r="E208" s="68"/>
    </row>
    <row r="209" spans="2:5" ht="12" customHeight="1" x14ac:dyDescent="0.3">
      <c r="B209" s="12"/>
      <c r="C209" s="27"/>
      <c r="D209" s="68"/>
      <c r="E209" s="68"/>
    </row>
    <row r="210" spans="2:5" ht="12" customHeight="1" x14ac:dyDescent="0.3">
      <c r="B210" s="12"/>
      <c r="C210" s="27"/>
      <c r="D210" s="68"/>
      <c r="E210" s="68"/>
    </row>
    <row r="211" spans="2:5" ht="12" customHeight="1" x14ac:dyDescent="0.3">
      <c r="B211" s="12"/>
      <c r="C211" s="27"/>
      <c r="D211" s="68"/>
      <c r="E211" s="68"/>
    </row>
    <row r="212" spans="2:5" ht="12" customHeight="1" x14ac:dyDescent="0.3">
      <c r="B212" s="12"/>
      <c r="C212" s="27"/>
      <c r="D212" s="68"/>
      <c r="E212" s="68"/>
    </row>
    <row r="213" spans="2:5" ht="12" customHeight="1" x14ac:dyDescent="0.3">
      <c r="B213" s="12"/>
      <c r="C213" s="27"/>
      <c r="D213" s="68"/>
      <c r="E213" s="68"/>
    </row>
    <row r="214" spans="2:5" ht="12" customHeight="1" x14ac:dyDescent="0.3">
      <c r="B214" s="12"/>
      <c r="C214" s="27"/>
      <c r="D214" s="68"/>
      <c r="E214" s="68"/>
    </row>
    <row r="215" spans="2:5" ht="12" customHeight="1" x14ac:dyDescent="0.3">
      <c r="B215" s="12"/>
      <c r="C215" s="27"/>
      <c r="D215" s="68"/>
      <c r="E215" s="68"/>
    </row>
    <row r="216" spans="2:5" ht="12" customHeight="1" x14ac:dyDescent="0.3">
      <c r="B216" s="12"/>
      <c r="C216" s="27"/>
      <c r="D216" s="68"/>
      <c r="E216" s="68"/>
    </row>
    <row r="217" spans="2:5" ht="12" customHeight="1" x14ac:dyDescent="0.3">
      <c r="B217" s="12"/>
      <c r="C217" s="27"/>
      <c r="D217" s="68"/>
      <c r="E217" s="68"/>
    </row>
    <row r="218" spans="2:5" ht="12" customHeight="1" x14ac:dyDescent="0.3">
      <c r="B218" s="12"/>
      <c r="C218" s="27"/>
      <c r="D218" s="68"/>
      <c r="E218" s="68"/>
    </row>
    <row r="219" spans="2:5" ht="12" customHeight="1" x14ac:dyDescent="0.3">
      <c r="B219" s="12"/>
      <c r="C219" s="27"/>
      <c r="D219" s="68"/>
      <c r="E219" s="68"/>
    </row>
    <row r="220" spans="2:5" ht="12" customHeight="1" x14ac:dyDescent="0.3">
      <c r="B220" s="12"/>
      <c r="C220" s="27"/>
      <c r="D220" s="68"/>
      <c r="E220" s="68"/>
    </row>
    <row r="221" spans="2:5" ht="12" customHeight="1" x14ac:dyDescent="0.3">
      <c r="B221" s="12"/>
      <c r="C221" s="27"/>
      <c r="D221" s="68"/>
      <c r="E221" s="68"/>
    </row>
    <row r="222" spans="2:5" ht="12" customHeight="1" x14ac:dyDescent="0.3">
      <c r="B222" s="12"/>
      <c r="C222" s="27"/>
      <c r="D222" s="68"/>
      <c r="E222" s="68"/>
    </row>
    <row r="223" spans="2:5" ht="12" customHeight="1" x14ac:dyDescent="0.3">
      <c r="B223" s="12"/>
      <c r="C223" s="27"/>
      <c r="D223" s="68"/>
      <c r="E223" s="68"/>
    </row>
    <row r="224" spans="2:5" ht="12" customHeight="1" x14ac:dyDescent="0.3">
      <c r="B224" s="12"/>
      <c r="C224" s="27"/>
      <c r="D224" s="68"/>
      <c r="E224" s="68"/>
    </row>
    <row r="225" spans="2:5" ht="12" customHeight="1" x14ac:dyDescent="0.3">
      <c r="B225" s="12"/>
      <c r="C225" s="27"/>
      <c r="D225" s="68"/>
      <c r="E225" s="68"/>
    </row>
    <row r="226" spans="2:5" ht="12" customHeight="1" x14ac:dyDescent="0.3">
      <c r="B226" s="12"/>
      <c r="C226" s="27"/>
      <c r="D226" s="68"/>
      <c r="E226" s="68"/>
    </row>
    <row r="227" spans="2:5" ht="12" customHeight="1" x14ac:dyDescent="0.3">
      <c r="B227" s="12"/>
      <c r="C227" s="27"/>
      <c r="D227" s="68"/>
      <c r="E227" s="68"/>
    </row>
    <row r="228" spans="2:5" ht="12" customHeight="1" x14ac:dyDescent="0.3">
      <c r="B228" s="12"/>
      <c r="C228" s="27"/>
      <c r="D228" s="68"/>
      <c r="E228" s="68"/>
    </row>
    <row r="229" spans="2:5" ht="12" customHeight="1" x14ac:dyDescent="0.3">
      <c r="B229" s="12"/>
      <c r="C229" s="27"/>
      <c r="D229" s="68"/>
      <c r="E229" s="68"/>
    </row>
    <row r="230" spans="2:5" ht="12" customHeight="1" x14ac:dyDescent="0.3">
      <c r="B230" s="12"/>
      <c r="C230" s="27"/>
      <c r="D230" s="68"/>
      <c r="E230" s="68"/>
    </row>
    <row r="231" spans="2:5" ht="12" customHeight="1" x14ac:dyDescent="0.3">
      <c r="B231" s="12"/>
      <c r="C231" s="27"/>
      <c r="D231" s="68"/>
      <c r="E231" s="68"/>
    </row>
    <row r="232" spans="2:5" ht="12" customHeight="1" x14ac:dyDescent="0.3">
      <c r="B232" s="12"/>
      <c r="C232" s="27"/>
      <c r="D232" s="68"/>
      <c r="E232" s="68"/>
    </row>
    <row r="233" spans="2:5" ht="12" customHeight="1" x14ac:dyDescent="0.3">
      <c r="B233" s="12"/>
      <c r="C233" s="27"/>
      <c r="D233" s="68"/>
      <c r="E233" s="68"/>
    </row>
    <row r="234" spans="2:5" ht="12" customHeight="1" x14ac:dyDescent="0.3">
      <c r="B234" s="12"/>
      <c r="C234" s="27"/>
      <c r="D234" s="68"/>
      <c r="E234" s="68"/>
    </row>
    <row r="235" spans="2:5" ht="12" customHeight="1" x14ac:dyDescent="0.3">
      <c r="B235" s="12"/>
      <c r="C235" s="27"/>
      <c r="D235" s="68"/>
      <c r="E235" s="68"/>
    </row>
    <row r="236" spans="2:5" ht="12" customHeight="1" x14ac:dyDescent="0.3">
      <c r="B236" s="12"/>
      <c r="C236" s="27"/>
      <c r="D236" s="68"/>
      <c r="E236" s="68"/>
    </row>
    <row r="237" spans="2:5" ht="12" customHeight="1" x14ac:dyDescent="0.3">
      <c r="B237" s="12"/>
      <c r="C237" s="27"/>
      <c r="D237" s="68"/>
      <c r="E237" s="68"/>
    </row>
    <row r="238" spans="2:5" ht="12" customHeight="1" x14ac:dyDescent="0.3">
      <c r="B238" s="12"/>
      <c r="C238" s="27"/>
      <c r="D238" s="68"/>
      <c r="E238" s="68"/>
    </row>
    <row r="239" spans="2:5" ht="12" customHeight="1" x14ac:dyDescent="0.3">
      <c r="B239" s="12"/>
      <c r="C239" s="27"/>
      <c r="D239" s="68"/>
      <c r="E239" s="68"/>
    </row>
    <row r="240" spans="2:5" ht="12" customHeight="1" x14ac:dyDescent="0.3">
      <c r="B240" s="12"/>
      <c r="C240" s="27"/>
      <c r="D240" s="68"/>
      <c r="E240" s="68"/>
    </row>
    <row r="241" spans="2:5" ht="12" customHeight="1" x14ac:dyDescent="0.3">
      <c r="B241" s="12"/>
      <c r="C241" s="27"/>
      <c r="D241" s="68"/>
      <c r="E241" s="68"/>
    </row>
    <row r="242" spans="2:5" ht="12" customHeight="1" x14ac:dyDescent="0.3">
      <c r="B242" s="12"/>
      <c r="C242" s="27"/>
      <c r="D242" s="68"/>
      <c r="E242" s="68"/>
    </row>
    <row r="243" spans="2:5" ht="12" customHeight="1" x14ac:dyDescent="0.3">
      <c r="B243" s="12"/>
      <c r="C243" s="27"/>
      <c r="D243" s="68"/>
      <c r="E243" s="68"/>
    </row>
    <row r="244" spans="2:5" ht="12" customHeight="1" x14ac:dyDescent="0.3">
      <c r="B244" s="12"/>
      <c r="C244" s="27"/>
      <c r="D244" s="68"/>
      <c r="E244" s="68"/>
    </row>
    <row r="245" spans="2:5" ht="12" customHeight="1" x14ac:dyDescent="0.3">
      <c r="B245" s="12"/>
      <c r="C245" s="27"/>
      <c r="D245" s="68"/>
      <c r="E245" s="68"/>
    </row>
    <row r="246" spans="2:5" ht="12" customHeight="1" x14ac:dyDescent="0.3">
      <c r="B246" s="12"/>
      <c r="C246" s="27"/>
      <c r="D246" s="68"/>
      <c r="E246" s="68"/>
    </row>
    <row r="247" spans="2:5" ht="12" customHeight="1" x14ac:dyDescent="0.3">
      <c r="B247" s="12"/>
      <c r="C247" s="27"/>
      <c r="D247" s="68"/>
      <c r="E247" s="68"/>
    </row>
    <row r="248" spans="2:5" ht="12" customHeight="1" x14ac:dyDescent="0.3">
      <c r="B248" s="12"/>
      <c r="C248" s="27"/>
      <c r="D248" s="68"/>
      <c r="E248" s="68"/>
    </row>
    <row r="249" spans="2:5" ht="12" customHeight="1" x14ac:dyDescent="0.3">
      <c r="B249" s="12"/>
      <c r="C249" s="27"/>
      <c r="D249" s="68"/>
      <c r="E249" s="68"/>
    </row>
    <row r="250" spans="2:5" ht="12" customHeight="1" x14ac:dyDescent="0.3">
      <c r="B250" s="12"/>
      <c r="C250" s="27"/>
      <c r="D250" s="68"/>
      <c r="E250" s="68"/>
    </row>
    <row r="251" spans="2:5" ht="12" customHeight="1" x14ac:dyDescent="0.3">
      <c r="B251" s="12"/>
      <c r="C251" s="27"/>
      <c r="D251" s="68"/>
      <c r="E251" s="68"/>
    </row>
    <row r="252" spans="2:5" ht="12" customHeight="1" x14ac:dyDescent="0.3">
      <c r="B252" s="12"/>
      <c r="C252" s="27"/>
      <c r="D252" s="68"/>
      <c r="E252" s="68"/>
    </row>
    <row r="253" spans="2:5" ht="12" customHeight="1" x14ac:dyDescent="0.3">
      <c r="B253" s="12"/>
      <c r="C253" s="27"/>
      <c r="D253" s="68"/>
      <c r="E253" s="68"/>
    </row>
    <row r="254" spans="2:5" ht="12" customHeight="1" x14ac:dyDescent="0.3">
      <c r="B254" s="12"/>
      <c r="C254" s="27"/>
      <c r="D254" s="68"/>
      <c r="E254" s="68"/>
    </row>
    <row r="255" spans="2:5" ht="12" customHeight="1" x14ac:dyDescent="0.3">
      <c r="B255" s="12"/>
      <c r="C255" s="27"/>
      <c r="D255" s="68"/>
      <c r="E255" s="68"/>
    </row>
    <row r="256" spans="2:5" ht="12" customHeight="1" x14ac:dyDescent="0.3">
      <c r="B256" s="12"/>
      <c r="C256" s="27"/>
      <c r="D256" s="68"/>
      <c r="E256" s="68"/>
    </row>
    <row r="257" spans="2:5" ht="12" customHeight="1" x14ac:dyDescent="0.3">
      <c r="B257" s="12"/>
      <c r="C257" s="27"/>
      <c r="D257" s="68"/>
      <c r="E257" s="68"/>
    </row>
    <row r="258" spans="2:5" ht="12" customHeight="1" x14ac:dyDescent="0.3">
      <c r="B258" s="12"/>
      <c r="C258" s="27"/>
      <c r="D258" s="68"/>
      <c r="E258" s="68"/>
    </row>
    <row r="259" spans="2:5" ht="12" customHeight="1" x14ac:dyDescent="0.3">
      <c r="B259" s="12"/>
      <c r="C259" s="27"/>
      <c r="D259" s="68"/>
      <c r="E259" s="68"/>
    </row>
    <row r="260" spans="2:5" ht="12" customHeight="1" x14ac:dyDescent="0.3">
      <c r="B260" s="12"/>
      <c r="C260" s="27"/>
      <c r="D260" s="68"/>
      <c r="E260" s="68"/>
    </row>
    <row r="261" spans="2:5" ht="12" customHeight="1" x14ac:dyDescent="0.3">
      <c r="B261" s="12"/>
      <c r="C261" s="27"/>
      <c r="D261" s="68"/>
      <c r="E261" s="68"/>
    </row>
    <row r="262" spans="2:5" ht="12" customHeight="1" x14ac:dyDescent="0.3">
      <c r="B262" s="12"/>
      <c r="C262" s="27"/>
      <c r="D262" s="68"/>
      <c r="E262" s="68"/>
    </row>
    <row r="263" spans="2:5" ht="12" customHeight="1" x14ac:dyDescent="0.3">
      <c r="B263" s="12"/>
      <c r="C263" s="27"/>
      <c r="D263" s="68"/>
      <c r="E263" s="68"/>
    </row>
    <row r="264" spans="2:5" ht="12" customHeight="1" x14ac:dyDescent="0.3">
      <c r="B264" s="12"/>
      <c r="C264" s="27"/>
      <c r="D264" s="68"/>
      <c r="E264" s="68"/>
    </row>
    <row r="265" spans="2:5" ht="12" customHeight="1" x14ac:dyDescent="0.3">
      <c r="B265" s="12"/>
      <c r="C265" s="27"/>
      <c r="D265" s="68"/>
      <c r="E265" s="68"/>
    </row>
    <row r="266" spans="2:5" ht="12" customHeight="1" x14ac:dyDescent="0.3">
      <c r="B266" s="12"/>
      <c r="C266" s="27"/>
      <c r="D266" s="68"/>
      <c r="E266" s="68"/>
    </row>
    <row r="267" spans="2:5" ht="12" customHeight="1" x14ac:dyDescent="0.3">
      <c r="B267" s="12"/>
      <c r="C267" s="27"/>
      <c r="D267" s="68"/>
      <c r="E267" s="68"/>
    </row>
    <row r="268" spans="2:5" ht="12" customHeight="1" x14ac:dyDescent="0.3">
      <c r="B268" s="12"/>
      <c r="C268" s="27"/>
      <c r="D268" s="68"/>
      <c r="E268" s="68"/>
    </row>
    <row r="269" spans="2:5" ht="12" customHeight="1" x14ac:dyDescent="0.3">
      <c r="B269" s="12"/>
      <c r="C269" s="27"/>
      <c r="D269" s="68"/>
      <c r="E269" s="68"/>
    </row>
    <row r="270" spans="2:5" ht="12" customHeight="1" x14ac:dyDescent="0.3">
      <c r="B270" s="12"/>
      <c r="C270" s="27"/>
      <c r="D270" s="68"/>
      <c r="E270" s="68"/>
    </row>
    <row r="271" spans="2:5" ht="12" customHeight="1" x14ac:dyDescent="0.3">
      <c r="B271" s="12"/>
      <c r="C271" s="27"/>
      <c r="D271" s="68"/>
      <c r="E271" s="68"/>
    </row>
    <row r="272" spans="2:5" ht="12" customHeight="1" x14ac:dyDescent="0.3">
      <c r="B272" s="12"/>
      <c r="C272" s="27"/>
      <c r="D272" s="68"/>
      <c r="E272" s="68"/>
    </row>
    <row r="273" spans="2:5" ht="12" customHeight="1" x14ac:dyDescent="0.3">
      <c r="B273" s="12"/>
      <c r="C273" s="27"/>
      <c r="D273" s="68"/>
      <c r="E273" s="68"/>
    </row>
    <row r="274" spans="2:5" ht="12" customHeight="1" x14ac:dyDescent="0.3">
      <c r="B274" s="12"/>
      <c r="C274" s="27"/>
      <c r="D274" s="68"/>
      <c r="E274" s="68"/>
    </row>
    <row r="275" spans="2:5" ht="12" customHeight="1" x14ac:dyDescent="0.3">
      <c r="B275" s="12"/>
      <c r="C275" s="27"/>
      <c r="D275" s="68"/>
      <c r="E275" s="68"/>
    </row>
    <row r="276" spans="2:5" ht="12" customHeight="1" x14ac:dyDescent="0.3">
      <c r="B276" s="12"/>
      <c r="C276" s="27"/>
      <c r="D276" s="68"/>
      <c r="E276" s="68"/>
    </row>
    <row r="277" spans="2:5" ht="12" customHeight="1" x14ac:dyDescent="0.3">
      <c r="B277" s="12"/>
      <c r="C277" s="27"/>
      <c r="D277" s="68"/>
      <c r="E277" s="68"/>
    </row>
    <row r="278" spans="2:5" ht="12" customHeight="1" x14ac:dyDescent="0.3">
      <c r="B278" s="12"/>
      <c r="C278" s="27"/>
      <c r="D278" s="68"/>
      <c r="E278" s="68"/>
    </row>
    <row r="279" spans="2:5" ht="12" customHeight="1" x14ac:dyDescent="0.3">
      <c r="B279" s="12"/>
      <c r="C279" s="27"/>
      <c r="D279" s="68"/>
      <c r="E279" s="68"/>
    </row>
    <row r="280" spans="2:5" ht="12" customHeight="1" x14ac:dyDescent="0.3">
      <c r="B280" s="12"/>
      <c r="C280" s="27"/>
      <c r="D280" s="68"/>
      <c r="E280" s="68"/>
    </row>
    <row r="281" spans="2:5" ht="12" customHeight="1" x14ac:dyDescent="0.3">
      <c r="B281" s="12"/>
      <c r="C281" s="27"/>
      <c r="D281" s="68"/>
      <c r="E281" s="68"/>
    </row>
    <row r="282" spans="2:5" ht="12" customHeight="1" x14ac:dyDescent="0.3">
      <c r="B282" s="12"/>
      <c r="C282" s="27"/>
      <c r="D282" s="68"/>
      <c r="E282" s="68"/>
    </row>
    <row r="283" spans="2:5" ht="12" customHeight="1" x14ac:dyDescent="0.3">
      <c r="B283" s="12"/>
      <c r="C283" s="27"/>
      <c r="D283" s="68"/>
      <c r="E283" s="68"/>
    </row>
    <row r="284" spans="2:5" ht="12" customHeight="1" x14ac:dyDescent="0.3">
      <c r="B284" s="12"/>
      <c r="C284" s="27"/>
      <c r="D284" s="68"/>
      <c r="E284" s="68"/>
    </row>
    <row r="285" spans="2:5" ht="12" customHeight="1" x14ac:dyDescent="0.3">
      <c r="B285" s="12"/>
      <c r="C285" s="27"/>
      <c r="D285" s="68"/>
      <c r="E285" s="68"/>
    </row>
    <row r="286" spans="2:5" ht="12" customHeight="1" x14ac:dyDescent="0.3">
      <c r="B286" s="12"/>
      <c r="C286" s="27"/>
      <c r="D286" s="68"/>
      <c r="E286" s="68"/>
    </row>
    <row r="287" spans="2:5" ht="12" customHeight="1" x14ac:dyDescent="0.3">
      <c r="B287" s="12"/>
      <c r="C287" s="27"/>
      <c r="D287" s="68"/>
      <c r="E287" s="68"/>
    </row>
    <row r="288" spans="2:5" ht="12" customHeight="1" x14ac:dyDescent="0.3">
      <c r="B288" s="12"/>
      <c r="C288" s="27"/>
      <c r="D288" s="68"/>
      <c r="E288" s="68"/>
    </row>
    <row r="289" spans="2:5" ht="12" customHeight="1" x14ac:dyDescent="0.3">
      <c r="B289" s="12"/>
      <c r="C289" s="27"/>
      <c r="D289" s="68"/>
      <c r="E289" s="68"/>
    </row>
    <row r="290" spans="2:5" ht="12" customHeight="1" x14ac:dyDescent="0.3">
      <c r="B290" s="12"/>
      <c r="C290" s="27"/>
      <c r="D290" s="68"/>
      <c r="E290" s="68"/>
    </row>
    <row r="291" spans="2:5" ht="12" customHeight="1" x14ac:dyDescent="0.3">
      <c r="B291" s="12"/>
      <c r="C291" s="27"/>
      <c r="D291" s="68"/>
      <c r="E291" s="68"/>
    </row>
    <row r="292" spans="2:5" ht="12" customHeight="1" x14ac:dyDescent="0.3">
      <c r="B292" s="12"/>
      <c r="C292" s="27"/>
      <c r="D292" s="68"/>
      <c r="E292" s="68"/>
    </row>
    <row r="293" spans="2:5" ht="12" customHeight="1" x14ac:dyDescent="0.3">
      <c r="B293" s="12"/>
      <c r="C293" s="27"/>
      <c r="D293" s="68"/>
      <c r="E293" s="68"/>
    </row>
    <row r="294" spans="2:5" ht="12" customHeight="1" x14ac:dyDescent="0.3">
      <c r="B294" s="12"/>
      <c r="C294" s="27"/>
      <c r="D294" s="68"/>
      <c r="E294" s="68"/>
    </row>
    <row r="295" spans="2:5" ht="12" customHeight="1" x14ac:dyDescent="0.3">
      <c r="B295" s="12"/>
      <c r="C295" s="27"/>
      <c r="D295" s="68"/>
      <c r="E295" s="68"/>
    </row>
    <row r="296" spans="2:5" ht="12" customHeight="1" x14ac:dyDescent="0.3">
      <c r="B296" s="12"/>
      <c r="C296" s="27"/>
      <c r="D296" s="68"/>
      <c r="E296" s="68"/>
    </row>
    <row r="297" spans="2:5" ht="12" customHeight="1" x14ac:dyDescent="0.3">
      <c r="B297" s="12"/>
      <c r="C297" s="27"/>
      <c r="D297" s="68"/>
      <c r="E297" s="68"/>
    </row>
    <row r="298" spans="2:5" ht="12" customHeight="1" x14ac:dyDescent="0.3">
      <c r="B298" s="12"/>
      <c r="C298" s="27"/>
      <c r="D298" s="68"/>
      <c r="E298" s="68"/>
    </row>
    <row r="299" spans="2:5" ht="12" customHeight="1" x14ac:dyDescent="0.3">
      <c r="B299" s="12"/>
      <c r="C299" s="27"/>
      <c r="D299" s="68"/>
      <c r="E299" s="68"/>
    </row>
    <row r="300" spans="2:5" ht="12" customHeight="1" thickBot="1" x14ac:dyDescent="0.35">
      <c r="B300" s="15"/>
      <c r="C300" s="76"/>
      <c r="D300" s="69"/>
      <c r="E300" s="69"/>
    </row>
  </sheetData>
  <phoneticPr fontId="1" type="noConversion"/>
  <dataValidations count="1">
    <dataValidation type="list" allowBlank="1" showInputMessage="1" showErrorMessage="1" sqref="B8:B300">
      <formula1>$G$12:$G$13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8" sqref="P8:P9"/>
    </sheetView>
  </sheetViews>
  <sheetFormatPr defaultColWidth="9" defaultRowHeight="12.75" x14ac:dyDescent="0.3"/>
  <cols>
    <col min="1" max="1" width="4.125" style="2" customWidth="1"/>
    <col min="2" max="2" width="31.625" style="71" customWidth="1"/>
    <col min="3" max="3" width="16.375" style="71" customWidth="1"/>
    <col min="4" max="4" width="23.625" style="71" customWidth="1"/>
    <col min="5" max="5" width="25" style="2" customWidth="1"/>
    <col min="6" max="6" width="9" style="2" customWidth="1"/>
    <col min="7" max="7" width="35.375" style="2" hidden="1" customWidth="1"/>
    <col min="8" max="8" width="5" style="2" hidden="1" customWidth="1"/>
    <col min="9" max="9" width="14.625" style="2" customWidth="1"/>
    <col min="10" max="15" width="9" style="2"/>
    <col min="16" max="16" width="19.125" style="2" customWidth="1"/>
    <col min="17" max="17" width="15.375" style="2" bestFit="1" customWidth="1"/>
    <col min="18" max="16384" width="9" style="2"/>
  </cols>
  <sheetData>
    <row r="1" spans="2:17" ht="12" customHeight="1" thickBot="1" x14ac:dyDescent="0.5">
      <c r="B1" s="2"/>
      <c r="C1" s="2"/>
      <c r="D1" s="2"/>
    </row>
    <row r="2" spans="2:17" ht="12" customHeight="1" x14ac:dyDescent="0.3">
      <c r="B2" s="18" t="s">
        <v>55</v>
      </c>
      <c r="C2" s="2"/>
      <c r="D2" s="2"/>
    </row>
    <row r="3" spans="2:17" ht="12" customHeight="1" thickBot="1" x14ac:dyDescent="0.5">
      <c r="B3" s="19" t="str">
        <f>'1.General Information'!C4</f>
        <v>BRV Lotus Growth Fund 2015, L.P.</v>
      </c>
      <c r="C3" s="2"/>
      <c r="D3" s="2"/>
    </row>
    <row r="4" spans="2:17" ht="12" customHeight="1" x14ac:dyDescent="0.45">
      <c r="B4" s="2"/>
      <c r="C4" s="2"/>
      <c r="D4" s="2"/>
    </row>
    <row r="5" spans="2:17" ht="12" customHeight="1" x14ac:dyDescent="0.3">
      <c r="B5" s="1" t="s">
        <v>130</v>
      </c>
      <c r="C5" s="2"/>
      <c r="D5" s="2"/>
    </row>
    <row r="6" spans="2:17" ht="12" customHeight="1" thickBot="1" x14ac:dyDescent="0.5">
      <c r="B6" s="2"/>
      <c r="C6" s="2"/>
      <c r="D6" s="2"/>
    </row>
    <row r="7" spans="2:17" ht="46.5" customHeight="1" x14ac:dyDescent="0.3">
      <c r="B7" s="31" t="s">
        <v>119</v>
      </c>
      <c r="C7" s="32" t="s">
        <v>120</v>
      </c>
      <c r="D7" s="32" t="s">
        <v>125</v>
      </c>
      <c r="E7" s="67" t="s">
        <v>126</v>
      </c>
    </row>
    <row r="8" spans="2:17" ht="12" customHeight="1" thickBot="1" x14ac:dyDescent="0.5">
      <c r="B8" s="12" t="s">
        <v>50</v>
      </c>
      <c r="C8" s="70">
        <v>42901</v>
      </c>
      <c r="D8" s="148">
        <f>ROUND(387295918*0.39,0)</f>
        <v>151045408</v>
      </c>
      <c r="E8" s="74">
        <v>3900000</v>
      </c>
      <c r="F8" s="98" t="s">
        <v>246</v>
      </c>
      <c r="P8" s="104">
        <f>D8*'Exchange rate'!$B$1</f>
        <v>168944288848</v>
      </c>
      <c r="Q8" s="104">
        <f>E8*'Exchange rate'!$B$1</f>
        <v>4362150000</v>
      </c>
    </row>
    <row r="9" spans="2:17" ht="12" customHeight="1" x14ac:dyDescent="0.3">
      <c r="B9" s="124" t="s">
        <v>50</v>
      </c>
      <c r="C9" s="125">
        <v>43081</v>
      </c>
      <c r="D9" s="147">
        <f>ROUND(387295918*0.05,0)</f>
        <v>19364796</v>
      </c>
      <c r="E9" s="126">
        <v>500000</v>
      </c>
      <c r="F9" s="149" t="s">
        <v>286</v>
      </c>
      <c r="G9" s="150" t="s">
        <v>44</v>
      </c>
      <c r="H9" s="151" t="s">
        <v>122</v>
      </c>
      <c r="I9" s="151"/>
      <c r="J9" s="151"/>
      <c r="K9" s="151"/>
      <c r="L9" s="151"/>
      <c r="M9" s="151"/>
      <c r="N9" s="151"/>
      <c r="O9" s="151"/>
      <c r="P9" s="104">
        <f>D9*'Exchange rate'!$B$1</f>
        <v>21659524326</v>
      </c>
      <c r="Q9" s="104">
        <f>E9*'Exchange rate'!$B$1</f>
        <v>559250000</v>
      </c>
    </row>
    <row r="10" spans="2:17" ht="12" customHeight="1" thickBot="1" x14ac:dyDescent="0.35">
      <c r="B10" s="12"/>
      <c r="C10" s="14"/>
      <c r="D10" s="68"/>
      <c r="E10" s="74"/>
      <c r="G10" s="53" t="s">
        <v>45</v>
      </c>
      <c r="H10" s="2" t="s">
        <v>123</v>
      </c>
    </row>
    <row r="11" spans="2:17" ht="12" customHeight="1" x14ac:dyDescent="0.45">
      <c r="B11" s="12"/>
      <c r="C11" s="14"/>
      <c r="D11" s="68"/>
      <c r="E11" s="74"/>
    </row>
    <row r="12" spans="2:17" ht="12" customHeight="1" x14ac:dyDescent="0.45">
      <c r="B12" s="12"/>
      <c r="C12" s="14"/>
      <c r="D12" s="68"/>
      <c r="E12" s="74"/>
      <c r="P12" s="174">
        <f>D8*1118.5</f>
        <v>168944288848</v>
      </c>
    </row>
    <row r="13" spans="2:17" ht="12" customHeight="1" x14ac:dyDescent="0.45">
      <c r="B13" s="12"/>
      <c r="C13" s="14"/>
      <c r="D13" s="68"/>
      <c r="E13" s="74"/>
    </row>
    <row r="14" spans="2:17" ht="12" customHeight="1" x14ac:dyDescent="0.45">
      <c r="B14" s="12"/>
      <c r="C14" s="14"/>
      <c r="D14" s="68"/>
      <c r="E14" s="74"/>
    </row>
    <row r="15" spans="2:17" ht="12" customHeight="1" x14ac:dyDescent="0.45">
      <c r="B15" s="12"/>
      <c r="C15" s="14"/>
      <c r="D15" s="68"/>
      <c r="E15" s="74"/>
    </row>
    <row r="16" spans="2:17" ht="12" customHeight="1" x14ac:dyDescent="0.45">
      <c r="B16" s="12"/>
      <c r="C16" s="14"/>
      <c r="D16" s="68"/>
      <c r="E16" s="74"/>
    </row>
    <row r="17" spans="2:5" ht="12" customHeight="1" x14ac:dyDescent="0.45">
      <c r="B17" s="12"/>
      <c r="C17" s="14"/>
      <c r="D17" s="68"/>
      <c r="E17" s="74"/>
    </row>
    <row r="18" spans="2:5" ht="12" customHeight="1" x14ac:dyDescent="0.45">
      <c r="B18" s="12"/>
      <c r="C18" s="14"/>
      <c r="D18" s="68"/>
      <c r="E18" s="74"/>
    </row>
    <row r="19" spans="2:5" ht="12" customHeight="1" x14ac:dyDescent="0.45">
      <c r="B19" s="12"/>
      <c r="C19" s="14"/>
      <c r="D19" s="68"/>
      <c r="E19" s="74"/>
    </row>
    <row r="20" spans="2:5" ht="12" customHeight="1" x14ac:dyDescent="0.45">
      <c r="B20" s="12"/>
      <c r="C20" s="14"/>
      <c r="D20" s="68"/>
      <c r="E20" s="74"/>
    </row>
    <row r="21" spans="2:5" ht="12" customHeight="1" x14ac:dyDescent="0.45">
      <c r="B21" s="12"/>
      <c r="C21" s="14"/>
      <c r="D21" s="68"/>
      <c r="E21" s="74"/>
    </row>
    <row r="22" spans="2:5" ht="12" customHeight="1" x14ac:dyDescent="0.45">
      <c r="B22" s="12"/>
      <c r="C22" s="14"/>
      <c r="D22" s="68"/>
      <c r="E22" s="74"/>
    </row>
    <row r="23" spans="2:5" ht="12" customHeight="1" x14ac:dyDescent="0.45">
      <c r="B23" s="12"/>
      <c r="C23" s="14"/>
      <c r="D23" s="68"/>
      <c r="E23" s="74"/>
    </row>
    <row r="24" spans="2:5" ht="12" customHeight="1" x14ac:dyDescent="0.45">
      <c r="B24" s="12"/>
      <c r="C24" s="14"/>
      <c r="D24" s="68"/>
      <c r="E24" s="74"/>
    </row>
    <row r="25" spans="2:5" ht="12" customHeight="1" x14ac:dyDescent="0.45">
      <c r="B25" s="12"/>
      <c r="C25" s="14"/>
      <c r="D25" s="68"/>
      <c r="E25" s="74"/>
    </row>
    <row r="26" spans="2:5" ht="12" customHeight="1" x14ac:dyDescent="0.45">
      <c r="B26" s="12"/>
      <c r="C26" s="14"/>
      <c r="D26" s="68"/>
      <c r="E26" s="74"/>
    </row>
    <row r="27" spans="2:5" ht="12" customHeight="1" x14ac:dyDescent="0.45">
      <c r="B27" s="12"/>
      <c r="C27" s="14"/>
      <c r="D27" s="68"/>
      <c r="E27" s="74"/>
    </row>
    <row r="28" spans="2:5" ht="12" customHeight="1" x14ac:dyDescent="0.45">
      <c r="B28" s="12"/>
      <c r="C28" s="14"/>
      <c r="D28" s="68"/>
      <c r="E28" s="74"/>
    </row>
    <row r="29" spans="2:5" ht="12" customHeight="1" x14ac:dyDescent="0.45">
      <c r="B29" s="12"/>
      <c r="C29" s="14"/>
      <c r="D29" s="68"/>
      <c r="E29" s="74"/>
    </row>
    <row r="30" spans="2:5" ht="12" customHeight="1" x14ac:dyDescent="0.45">
      <c r="B30" s="12"/>
      <c r="C30" s="14"/>
      <c r="D30" s="68"/>
      <c r="E30" s="74"/>
    </row>
    <row r="31" spans="2:5" ht="12" customHeight="1" x14ac:dyDescent="0.45">
      <c r="B31" s="12"/>
      <c r="C31" s="14"/>
      <c r="D31" s="68"/>
      <c r="E31" s="74"/>
    </row>
    <row r="32" spans="2:5" ht="12" customHeight="1" x14ac:dyDescent="0.45">
      <c r="B32" s="12"/>
      <c r="C32" s="14"/>
      <c r="D32" s="68"/>
      <c r="E32" s="74"/>
    </row>
    <row r="33" spans="2:5" ht="12" customHeight="1" x14ac:dyDescent="0.45">
      <c r="B33" s="12"/>
      <c r="C33" s="14"/>
      <c r="D33" s="68"/>
      <c r="E33" s="74"/>
    </row>
    <row r="34" spans="2:5" ht="12" customHeight="1" x14ac:dyDescent="0.45">
      <c r="B34" s="12"/>
      <c r="C34" s="14"/>
      <c r="D34" s="68"/>
      <c r="E34" s="74"/>
    </row>
    <row r="35" spans="2:5" ht="12" customHeight="1" x14ac:dyDescent="0.45">
      <c r="B35" s="12"/>
      <c r="C35" s="14"/>
      <c r="D35" s="68"/>
      <c r="E35" s="74"/>
    </row>
    <row r="36" spans="2:5" ht="12" customHeight="1" x14ac:dyDescent="0.45">
      <c r="B36" s="12"/>
      <c r="C36" s="14"/>
      <c r="D36" s="68"/>
      <c r="E36" s="74"/>
    </row>
    <row r="37" spans="2:5" ht="12" customHeight="1" x14ac:dyDescent="0.45">
      <c r="B37" s="12"/>
      <c r="C37" s="14"/>
      <c r="D37" s="68"/>
      <c r="E37" s="74"/>
    </row>
    <row r="38" spans="2:5" ht="12" customHeight="1" x14ac:dyDescent="0.45">
      <c r="B38" s="12"/>
      <c r="C38" s="14"/>
      <c r="D38" s="68"/>
      <c r="E38" s="74"/>
    </row>
    <row r="39" spans="2:5" ht="12" customHeight="1" x14ac:dyDescent="0.45">
      <c r="B39" s="12"/>
      <c r="C39" s="14"/>
      <c r="D39" s="68"/>
      <c r="E39" s="74"/>
    </row>
    <row r="40" spans="2:5" ht="12" customHeight="1" x14ac:dyDescent="0.45">
      <c r="B40" s="12"/>
      <c r="C40" s="14"/>
      <c r="D40" s="68"/>
      <c r="E40" s="74"/>
    </row>
    <row r="41" spans="2:5" ht="12" customHeight="1" x14ac:dyDescent="0.3">
      <c r="B41" s="12"/>
      <c r="C41" s="14"/>
      <c r="D41" s="68"/>
      <c r="E41" s="74"/>
    </row>
    <row r="42" spans="2:5" ht="12" customHeight="1" x14ac:dyDescent="0.3">
      <c r="B42" s="12"/>
      <c r="C42" s="14"/>
      <c r="D42" s="68"/>
      <c r="E42" s="74"/>
    </row>
    <row r="43" spans="2:5" ht="12" customHeight="1" x14ac:dyDescent="0.3">
      <c r="B43" s="12"/>
      <c r="C43" s="14"/>
      <c r="D43" s="68"/>
      <c r="E43" s="74"/>
    </row>
    <row r="44" spans="2:5" ht="12" customHeight="1" x14ac:dyDescent="0.3">
      <c r="B44" s="12"/>
      <c r="C44" s="14"/>
      <c r="D44" s="68"/>
      <c r="E44" s="74"/>
    </row>
    <row r="45" spans="2:5" ht="12" customHeight="1" x14ac:dyDescent="0.3">
      <c r="B45" s="12"/>
      <c r="C45" s="14"/>
      <c r="D45" s="68"/>
      <c r="E45" s="74"/>
    </row>
    <row r="46" spans="2:5" ht="12" customHeight="1" x14ac:dyDescent="0.3">
      <c r="B46" s="12"/>
      <c r="C46" s="14"/>
      <c r="D46" s="68"/>
      <c r="E46" s="74"/>
    </row>
    <row r="47" spans="2:5" ht="12" customHeight="1" x14ac:dyDescent="0.3">
      <c r="B47" s="12"/>
      <c r="C47" s="14"/>
      <c r="D47" s="68"/>
      <c r="E47" s="74"/>
    </row>
    <row r="48" spans="2:5" ht="12" customHeight="1" x14ac:dyDescent="0.3">
      <c r="B48" s="12"/>
      <c r="C48" s="14"/>
      <c r="D48" s="68"/>
      <c r="E48" s="74"/>
    </row>
    <row r="49" spans="2:5" ht="12" customHeight="1" x14ac:dyDescent="0.3">
      <c r="B49" s="12"/>
      <c r="C49" s="14"/>
      <c r="D49" s="68"/>
      <c r="E49" s="74"/>
    </row>
    <row r="50" spans="2:5" ht="12" customHeight="1" x14ac:dyDescent="0.3">
      <c r="B50" s="12"/>
      <c r="C50" s="14"/>
      <c r="D50" s="68"/>
      <c r="E50" s="74"/>
    </row>
    <row r="51" spans="2:5" ht="12" customHeight="1" x14ac:dyDescent="0.3">
      <c r="B51" s="12"/>
      <c r="C51" s="14"/>
      <c r="D51" s="68"/>
      <c r="E51" s="74"/>
    </row>
    <row r="52" spans="2:5" ht="12" customHeight="1" x14ac:dyDescent="0.3">
      <c r="B52" s="12"/>
      <c r="C52" s="14"/>
      <c r="D52" s="68"/>
      <c r="E52" s="74"/>
    </row>
    <row r="53" spans="2:5" ht="12" customHeight="1" x14ac:dyDescent="0.3">
      <c r="B53" s="12"/>
      <c r="C53" s="14"/>
      <c r="D53" s="68"/>
      <c r="E53" s="74"/>
    </row>
    <row r="54" spans="2:5" ht="12" customHeight="1" x14ac:dyDescent="0.3">
      <c r="B54" s="12"/>
      <c r="C54" s="14"/>
      <c r="D54" s="68"/>
      <c r="E54" s="74"/>
    </row>
    <row r="55" spans="2:5" ht="12" customHeight="1" x14ac:dyDescent="0.3">
      <c r="B55" s="12"/>
      <c r="C55" s="14"/>
      <c r="D55" s="68"/>
      <c r="E55" s="74"/>
    </row>
    <row r="56" spans="2:5" ht="12" customHeight="1" x14ac:dyDescent="0.3">
      <c r="B56" s="12"/>
      <c r="C56" s="14"/>
      <c r="D56" s="68"/>
      <c r="E56" s="74"/>
    </row>
    <row r="57" spans="2:5" ht="12" customHeight="1" x14ac:dyDescent="0.3">
      <c r="B57" s="12"/>
      <c r="C57" s="14"/>
      <c r="D57" s="68"/>
      <c r="E57" s="74"/>
    </row>
    <row r="58" spans="2:5" ht="12" customHeight="1" x14ac:dyDescent="0.3">
      <c r="B58" s="12"/>
      <c r="C58" s="14"/>
      <c r="D58" s="68"/>
      <c r="E58" s="74"/>
    </row>
    <row r="59" spans="2:5" ht="12" customHeight="1" x14ac:dyDescent="0.3">
      <c r="B59" s="12"/>
      <c r="C59" s="14"/>
      <c r="D59" s="68"/>
      <c r="E59" s="74"/>
    </row>
    <row r="60" spans="2:5" ht="12" customHeight="1" x14ac:dyDescent="0.3">
      <c r="B60" s="12"/>
      <c r="C60" s="14"/>
      <c r="D60" s="68"/>
      <c r="E60" s="74"/>
    </row>
    <row r="61" spans="2:5" ht="12" customHeight="1" x14ac:dyDescent="0.3">
      <c r="B61" s="12"/>
      <c r="C61" s="14"/>
      <c r="D61" s="68"/>
      <c r="E61" s="74"/>
    </row>
    <row r="62" spans="2:5" ht="12" customHeight="1" x14ac:dyDescent="0.3">
      <c r="B62" s="12"/>
      <c r="C62" s="14"/>
      <c r="D62" s="68"/>
      <c r="E62" s="74"/>
    </row>
    <row r="63" spans="2:5" ht="12" customHeight="1" x14ac:dyDescent="0.3">
      <c r="B63" s="12"/>
      <c r="C63" s="14"/>
      <c r="D63" s="68"/>
      <c r="E63" s="74"/>
    </row>
    <row r="64" spans="2:5" ht="12" customHeight="1" x14ac:dyDescent="0.3">
      <c r="B64" s="12"/>
      <c r="C64" s="14"/>
      <c r="D64" s="68"/>
      <c r="E64" s="74"/>
    </row>
    <row r="65" spans="2:5" ht="12" customHeight="1" x14ac:dyDescent="0.3">
      <c r="B65" s="12"/>
      <c r="C65" s="14"/>
      <c r="D65" s="68"/>
      <c r="E65" s="74"/>
    </row>
    <row r="66" spans="2:5" ht="12" customHeight="1" x14ac:dyDescent="0.3">
      <c r="B66" s="12"/>
      <c r="C66" s="14"/>
      <c r="D66" s="68"/>
      <c r="E66" s="74"/>
    </row>
    <row r="67" spans="2:5" ht="12" customHeight="1" x14ac:dyDescent="0.3">
      <c r="B67" s="12"/>
      <c r="C67" s="14"/>
      <c r="D67" s="68"/>
      <c r="E67" s="74"/>
    </row>
    <row r="68" spans="2:5" ht="12" customHeight="1" x14ac:dyDescent="0.3">
      <c r="B68" s="12"/>
      <c r="C68" s="14"/>
      <c r="D68" s="68"/>
      <c r="E68" s="74"/>
    </row>
    <row r="69" spans="2:5" ht="12" customHeight="1" x14ac:dyDescent="0.3">
      <c r="B69" s="12"/>
      <c r="C69" s="14"/>
      <c r="D69" s="68"/>
      <c r="E69" s="74"/>
    </row>
    <row r="70" spans="2:5" ht="12" customHeight="1" x14ac:dyDescent="0.3">
      <c r="B70" s="12"/>
      <c r="C70" s="14"/>
      <c r="D70" s="68"/>
      <c r="E70" s="74"/>
    </row>
    <row r="71" spans="2:5" ht="12" customHeight="1" x14ac:dyDescent="0.3">
      <c r="B71" s="12"/>
      <c r="C71" s="14"/>
      <c r="D71" s="68"/>
      <c r="E71" s="74"/>
    </row>
    <row r="72" spans="2:5" ht="12" customHeight="1" x14ac:dyDescent="0.3">
      <c r="B72" s="12"/>
      <c r="C72" s="14"/>
      <c r="D72" s="68"/>
      <c r="E72" s="74"/>
    </row>
    <row r="73" spans="2:5" ht="12" customHeight="1" x14ac:dyDescent="0.3">
      <c r="B73" s="12"/>
      <c r="C73" s="14"/>
      <c r="D73" s="68"/>
      <c r="E73" s="74"/>
    </row>
    <row r="74" spans="2:5" ht="12" customHeight="1" x14ac:dyDescent="0.3">
      <c r="B74" s="12"/>
      <c r="C74" s="14"/>
      <c r="D74" s="68"/>
      <c r="E74" s="74"/>
    </row>
    <row r="75" spans="2:5" ht="12" customHeight="1" x14ac:dyDescent="0.3">
      <c r="B75" s="12"/>
      <c r="C75" s="14"/>
      <c r="D75" s="68"/>
      <c r="E75" s="74"/>
    </row>
    <row r="76" spans="2:5" ht="12" customHeight="1" x14ac:dyDescent="0.3">
      <c r="B76" s="12"/>
      <c r="C76" s="14"/>
      <c r="D76" s="68"/>
      <c r="E76" s="74"/>
    </row>
    <row r="77" spans="2:5" ht="12" customHeight="1" x14ac:dyDescent="0.3">
      <c r="B77" s="12"/>
      <c r="C77" s="14"/>
      <c r="D77" s="68"/>
      <c r="E77" s="74"/>
    </row>
    <row r="78" spans="2:5" ht="12" customHeight="1" x14ac:dyDescent="0.3">
      <c r="B78" s="12"/>
      <c r="C78" s="14"/>
      <c r="D78" s="68"/>
      <c r="E78" s="74"/>
    </row>
    <row r="79" spans="2:5" ht="12" customHeight="1" x14ac:dyDescent="0.3">
      <c r="B79" s="12"/>
      <c r="C79" s="14"/>
      <c r="D79" s="68"/>
      <c r="E79" s="74"/>
    </row>
    <row r="80" spans="2:5" ht="12" customHeight="1" x14ac:dyDescent="0.3">
      <c r="B80" s="12"/>
      <c r="C80" s="14"/>
      <c r="D80" s="68"/>
      <c r="E80" s="74"/>
    </row>
    <row r="81" spans="2:5" ht="12" customHeight="1" x14ac:dyDescent="0.3">
      <c r="B81" s="12"/>
      <c r="C81" s="14"/>
      <c r="D81" s="68"/>
      <c r="E81" s="74"/>
    </row>
    <row r="82" spans="2:5" ht="12" customHeight="1" x14ac:dyDescent="0.3">
      <c r="B82" s="12"/>
      <c r="C82" s="14"/>
      <c r="D82" s="68"/>
      <c r="E82" s="74"/>
    </row>
    <row r="83" spans="2:5" ht="12" customHeight="1" x14ac:dyDescent="0.3">
      <c r="B83" s="12"/>
      <c r="C83" s="14"/>
      <c r="D83" s="68"/>
      <c r="E83" s="74"/>
    </row>
    <row r="84" spans="2:5" ht="12" customHeight="1" x14ac:dyDescent="0.3">
      <c r="B84" s="12"/>
      <c r="C84" s="14"/>
      <c r="D84" s="68"/>
      <c r="E84" s="74"/>
    </row>
    <row r="85" spans="2:5" ht="12" customHeight="1" x14ac:dyDescent="0.3">
      <c r="B85" s="12"/>
      <c r="C85" s="14"/>
      <c r="D85" s="68"/>
      <c r="E85" s="74"/>
    </row>
    <row r="86" spans="2:5" ht="12" customHeight="1" x14ac:dyDescent="0.3">
      <c r="B86" s="12"/>
      <c r="C86" s="14"/>
      <c r="D86" s="68"/>
      <c r="E86" s="74"/>
    </row>
    <row r="87" spans="2:5" ht="12" customHeight="1" x14ac:dyDescent="0.3">
      <c r="B87" s="12"/>
      <c r="C87" s="14"/>
      <c r="D87" s="68"/>
      <c r="E87" s="74"/>
    </row>
    <row r="88" spans="2:5" ht="12" customHeight="1" x14ac:dyDescent="0.3">
      <c r="B88" s="12"/>
      <c r="C88" s="14"/>
      <c r="D88" s="68"/>
      <c r="E88" s="74"/>
    </row>
    <row r="89" spans="2:5" ht="12" customHeight="1" x14ac:dyDescent="0.3">
      <c r="B89" s="12"/>
      <c r="C89" s="14"/>
      <c r="D89" s="68"/>
      <c r="E89" s="74"/>
    </row>
    <row r="90" spans="2:5" ht="12" customHeight="1" x14ac:dyDescent="0.3">
      <c r="B90" s="12"/>
      <c r="C90" s="14"/>
      <c r="D90" s="68"/>
      <c r="E90" s="74"/>
    </row>
    <row r="91" spans="2:5" ht="12" customHeight="1" x14ac:dyDescent="0.3">
      <c r="B91" s="12"/>
      <c r="C91" s="14"/>
      <c r="D91" s="68"/>
      <c r="E91" s="74"/>
    </row>
    <row r="92" spans="2:5" ht="12" customHeight="1" x14ac:dyDescent="0.3">
      <c r="B92" s="12"/>
      <c r="C92" s="14"/>
      <c r="D92" s="68"/>
      <c r="E92" s="74"/>
    </row>
    <row r="93" spans="2:5" ht="12" customHeight="1" x14ac:dyDescent="0.3">
      <c r="B93" s="12"/>
      <c r="C93" s="14"/>
      <c r="D93" s="68"/>
      <c r="E93" s="74"/>
    </row>
    <row r="94" spans="2:5" ht="12" customHeight="1" x14ac:dyDescent="0.3">
      <c r="B94" s="12"/>
      <c r="C94" s="14"/>
      <c r="D94" s="68"/>
      <c r="E94" s="74"/>
    </row>
    <row r="95" spans="2:5" ht="12" customHeight="1" x14ac:dyDescent="0.3">
      <c r="B95" s="12"/>
      <c r="C95" s="14"/>
      <c r="D95" s="68"/>
      <c r="E95" s="74"/>
    </row>
    <row r="96" spans="2:5" ht="12" customHeight="1" x14ac:dyDescent="0.3">
      <c r="B96" s="12"/>
      <c r="C96" s="14"/>
      <c r="D96" s="68"/>
      <c r="E96" s="74"/>
    </row>
    <row r="97" spans="2:5" ht="12" customHeight="1" x14ac:dyDescent="0.3">
      <c r="B97" s="12"/>
      <c r="C97" s="14"/>
      <c r="D97" s="68"/>
      <c r="E97" s="74"/>
    </row>
    <row r="98" spans="2:5" ht="12" customHeight="1" x14ac:dyDescent="0.3">
      <c r="B98" s="12"/>
      <c r="C98" s="14"/>
      <c r="D98" s="68"/>
      <c r="E98" s="74"/>
    </row>
    <row r="99" spans="2:5" ht="12" customHeight="1" x14ac:dyDescent="0.3">
      <c r="B99" s="12"/>
      <c r="C99" s="14"/>
      <c r="D99" s="68"/>
      <c r="E99" s="74"/>
    </row>
    <row r="100" spans="2:5" ht="12" customHeight="1" x14ac:dyDescent="0.3">
      <c r="B100" s="12"/>
      <c r="C100" s="14"/>
      <c r="D100" s="68"/>
      <c r="E100" s="74"/>
    </row>
    <row r="101" spans="2:5" ht="12" customHeight="1" x14ac:dyDescent="0.3">
      <c r="B101" s="12"/>
      <c r="C101" s="14"/>
      <c r="D101" s="68"/>
      <c r="E101" s="74"/>
    </row>
    <row r="102" spans="2:5" ht="12" customHeight="1" x14ac:dyDescent="0.3">
      <c r="B102" s="12"/>
      <c r="C102" s="14"/>
      <c r="D102" s="68"/>
      <c r="E102" s="74"/>
    </row>
    <row r="103" spans="2:5" ht="12" customHeight="1" x14ac:dyDescent="0.3">
      <c r="B103" s="12"/>
      <c r="C103" s="14"/>
      <c r="D103" s="68"/>
      <c r="E103" s="74"/>
    </row>
    <row r="104" spans="2:5" ht="12" customHeight="1" x14ac:dyDescent="0.3">
      <c r="B104" s="12"/>
      <c r="C104" s="14"/>
      <c r="D104" s="68"/>
      <c r="E104" s="74"/>
    </row>
    <row r="105" spans="2:5" ht="12" customHeight="1" x14ac:dyDescent="0.3">
      <c r="B105" s="12"/>
      <c r="C105" s="14"/>
      <c r="D105" s="68"/>
      <c r="E105" s="74"/>
    </row>
    <row r="106" spans="2:5" ht="12" customHeight="1" x14ac:dyDescent="0.3">
      <c r="B106" s="12"/>
      <c r="C106" s="14"/>
      <c r="D106" s="68"/>
      <c r="E106" s="74"/>
    </row>
    <row r="107" spans="2:5" ht="12" customHeight="1" x14ac:dyDescent="0.3">
      <c r="B107" s="12"/>
      <c r="C107" s="14"/>
      <c r="D107" s="68"/>
      <c r="E107" s="74"/>
    </row>
    <row r="108" spans="2:5" ht="12" customHeight="1" x14ac:dyDescent="0.3">
      <c r="B108" s="12"/>
      <c r="C108" s="14"/>
      <c r="D108" s="68"/>
      <c r="E108" s="74"/>
    </row>
    <row r="109" spans="2:5" ht="12" customHeight="1" x14ac:dyDescent="0.3">
      <c r="B109" s="12"/>
      <c r="C109" s="14"/>
      <c r="D109" s="68"/>
      <c r="E109" s="74"/>
    </row>
    <row r="110" spans="2:5" ht="12" customHeight="1" x14ac:dyDescent="0.3">
      <c r="B110" s="12"/>
      <c r="C110" s="14"/>
      <c r="D110" s="68"/>
      <c r="E110" s="74"/>
    </row>
    <row r="111" spans="2:5" ht="12" customHeight="1" x14ac:dyDescent="0.3">
      <c r="B111" s="12"/>
      <c r="C111" s="14"/>
      <c r="D111" s="68"/>
      <c r="E111" s="74"/>
    </row>
    <row r="112" spans="2:5" ht="12" customHeight="1" x14ac:dyDescent="0.3">
      <c r="B112" s="12"/>
      <c r="C112" s="14"/>
      <c r="D112" s="68"/>
      <c r="E112" s="74"/>
    </row>
    <row r="113" spans="2:5" ht="12" customHeight="1" x14ac:dyDescent="0.3">
      <c r="B113" s="12"/>
      <c r="C113" s="14"/>
      <c r="D113" s="68"/>
      <c r="E113" s="74"/>
    </row>
    <row r="114" spans="2:5" ht="12" customHeight="1" x14ac:dyDescent="0.3">
      <c r="B114" s="12"/>
      <c r="C114" s="14"/>
      <c r="D114" s="68"/>
      <c r="E114" s="74"/>
    </row>
    <row r="115" spans="2:5" ht="12" customHeight="1" x14ac:dyDescent="0.3">
      <c r="B115" s="12"/>
      <c r="C115" s="14"/>
      <c r="D115" s="68"/>
      <c r="E115" s="74"/>
    </row>
    <row r="116" spans="2:5" ht="12" customHeight="1" x14ac:dyDescent="0.3">
      <c r="B116" s="12"/>
      <c r="C116" s="14"/>
      <c r="D116" s="68"/>
      <c r="E116" s="74"/>
    </row>
    <row r="117" spans="2:5" ht="12" customHeight="1" x14ac:dyDescent="0.3">
      <c r="B117" s="12"/>
      <c r="C117" s="14"/>
      <c r="D117" s="68"/>
      <c r="E117" s="74"/>
    </row>
    <row r="118" spans="2:5" ht="12" customHeight="1" x14ac:dyDescent="0.3">
      <c r="B118" s="12"/>
      <c r="C118" s="14"/>
      <c r="D118" s="68"/>
      <c r="E118" s="74"/>
    </row>
    <row r="119" spans="2:5" ht="12" customHeight="1" x14ac:dyDescent="0.3">
      <c r="B119" s="12"/>
      <c r="C119" s="14"/>
      <c r="D119" s="68"/>
      <c r="E119" s="74"/>
    </row>
    <row r="120" spans="2:5" ht="12" customHeight="1" x14ac:dyDescent="0.3">
      <c r="B120" s="12"/>
      <c r="C120" s="14"/>
      <c r="D120" s="68"/>
      <c r="E120" s="74"/>
    </row>
    <row r="121" spans="2:5" ht="12" customHeight="1" x14ac:dyDescent="0.3">
      <c r="B121" s="12"/>
      <c r="C121" s="14"/>
      <c r="D121" s="68"/>
      <c r="E121" s="74"/>
    </row>
    <row r="122" spans="2:5" ht="12" customHeight="1" x14ac:dyDescent="0.3">
      <c r="B122" s="12"/>
      <c r="C122" s="14"/>
      <c r="D122" s="68"/>
      <c r="E122" s="74"/>
    </row>
    <row r="123" spans="2:5" ht="12" customHeight="1" x14ac:dyDescent="0.3">
      <c r="B123" s="12"/>
      <c r="C123" s="14"/>
      <c r="D123" s="68"/>
      <c r="E123" s="74"/>
    </row>
    <row r="124" spans="2:5" ht="12" customHeight="1" x14ac:dyDescent="0.3">
      <c r="B124" s="12"/>
      <c r="C124" s="14"/>
      <c r="D124" s="68"/>
      <c r="E124" s="74"/>
    </row>
    <row r="125" spans="2:5" ht="12" customHeight="1" x14ac:dyDescent="0.3">
      <c r="B125" s="12"/>
      <c r="C125" s="14"/>
      <c r="D125" s="68"/>
      <c r="E125" s="74"/>
    </row>
    <row r="126" spans="2:5" ht="12" customHeight="1" x14ac:dyDescent="0.3">
      <c r="B126" s="12"/>
      <c r="C126" s="14"/>
      <c r="D126" s="68"/>
      <c r="E126" s="74"/>
    </row>
    <row r="127" spans="2:5" ht="12" customHeight="1" x14ac:dyDescent="0.3">
      <c r="B127" s="12"/>
      <c r="C127" s="14"/>
      <c r="D127" s="68"/>
      <c r="E127" s="74"/>
    </row>
    <row r="128" spans="2:5" ht="12" customHeight="1" x14ac:dyDescent="0.3">
      <c r="B128" s="12"/>
      <c r="C128" s="14"/>
      <c r="D128" s="68"/>
      <c r="E128" s="74"/>
    </row>
    <row r="129" spans="2:5" ht="12" customHeight="1" x14ac:dyDescent="0.3">
      <c r="B129" s="12"/>
      <c r="C129" s="14"/>
      <c r="D129" s="68"/>
      <c r="E129" s="74"/>
    </row>
    <row r="130" spans="2:5" ht="12" customHeight="1" x14ac:dyDescent="0.3">
      <c r="B130" s="12"/>
      <c r="C130" s="14"/>
      <c r="D130" s="68"/>
      <c r="E130" s="74"/>
    </row>
    <row r="131" spans="2:5" ht="12" customHeight="1" x14ac:dyDescent="0.3">
      <c r="B131" s="12"/>
      <c r="C131" s="14"/>
      <c r="D131" s="68"/>
      <c r="E131" s="74"/>
    </row>
    <row r="132" spans="2:5" ht="12" customHeight="1" x14ac:dyDescent="0.3">
      <c r="B132" s="12"/>
      <c r="C132" s="14"/>
      <c r="D132" s="68"/>
      <c r="E132" s="74"/>
    </row>
    <row r="133" spans="2:5" ht="12" customHeight="1" x14ac:dyDescent="0.3">
      <c r="B133" s="12"/>
      <c r="C133" s="14"/>
      <c r="D133" s="68"/>
      <c r="E133" s="74"/>
    </row>
    <row r="134" spans="2:5" ht="12" customHeight="1" x14ac:dyDescent="0.3">
      <c r="B134" s="12"/>
      <c r="C134" s="14"/>
      <c r="D134" s="68"/>
      <c r="E134" s="74"/>
    </row>
    <row r="135" spans="2:5" ht="12" customHeight="1" x14ac:dyDescent="0.3">
      <c r="B135" s="12"/>
      <c r="C135" s="14"/>
      <c r="D135" s="68"/>
      <c r="E135" s="74"/>
    </row>
    <row r="136" spans="2:5" ht="12" customHeight="1" x14ac:dyDescent="0.3">
      <c r="B136" s="12"/>
      <c r="C136" s="14"/>
      <c r="D136" s="68"/>
      <c r="E136" s="74"/>
    </row>
    <row r="137" spans="2:5" ht="12" customHeight="1" x14ac:dyDescent="0.3">
      <c r="B137" s="12"/>
      <c r="C137" s="14"/>
      <c r="D137" s="68"/>
      <c r="E137" s="74"/>
    </row>
    <row r="138" spans="2:5" ht="12" customHeight="1" x14ac:dyDescent="0.3">
      <c r="B138" s="12"/>
      <c r="C138" s="14"/>
      <c r="D138" s="68"/>
      <c r="E138" s="74"/>
    </row>
    <row r="139" spans="2:5" ht="12" customHeight="1" x14ac:dyDescent="0.3">
      <c r="B139" s="12"/>
      <c r="C139" s="14"/>
      <c r="D139" s="68"/>
      <c r="E139" s="74"/>
    </row>
    <row r="140" spans="2:5" ht="12" customHeight="1" x14ac:dyDescent="0.3">
      <c r="B140" s="12"/>
      <c r="C140" s="14"/>
      <c r="D140" s="68"/>
      <c r="E140" s="74"/>
    </row>
    <row r="141" spans="2:5" ht="12" customHeight="1" x14ac:dyDescent="0.3">
      <c r="B141" s="12"/>
      <c r="C141" s="14"/>
      <c r="D141" s="68"/>
      <c r="E141" s="74"/>
    </row>
    <row r="142" spans="2:5" ht="12" customHeight="1" x14ac:dyDescent="0.3">
      <c r="B142" s="12"/>
      <c r="C142" s="14"/>
      <c r="D142" s="68"/>
      <c r="E142" s="74"/>
    </row>
    <row r="143" spans="2:5" ht="12" customHeight="1" x14ac:dyDescent="0.3">
      <c r="B143" s="12"/>
      <c r="C143" s="14"/>
      <c r="D143" s="68"/>
      <c r="E143" s="74"/>
    </row>
    <row r="144" spans="2:5" ht="12" customHeight="1" x14ac:dyDescent="0.3">
      <c r="B144" s="12"/>
      <c r="C144" s="14"/>
      <c r="D144" s="68"/>
      <c r="E144" s="74"/>
    </row>
    <row r="145" spans="2:5" ht="12" customHeight="1" x14ac:dyDescent="0.3">
      <c r="B145" s="12"/>
      <c r="C145" s="14"/>
      <c r="D145" s="68"/>
      <c r="E145" s="74"/>
    </row>
    <row r="146" spans="2:5" ht="12" customHeight="1" x14ac:dyDescent="0.3">
      <c r="B146" s="12"/>
      <c r="C146" s="14"/>
      <c r="D146" s="68"/>
      <c r="E146" s="74"/>
    </row>
    <row r="147" spans="2:5" ht="12" customHeight="1" x14ac:dyDescent="0.3">
      <c r="B147" s="12"/>
      <c r="C147" s="14"/>
      <c r="D147" s="68"/>
      <c r="E147" s="74"/>
    </row>
    <row r="148" spans="2:5" ht="12" customHeight="1" x14ac:dyDescent="0.3">
      <c r="B148" s="12"/>
      <c r="C148" s="14"/>
      <c r="D148" s="68"/>
      <c r="E148" s="74"/>
    </row>
    <row r="149" spans="2:5" ht="12" customHeight="1" x14ac:dyDescent="0.3">
      <c r="B149" s="12"/>
      <c r="C149" s="14"/>
      <c r="D149" s="68"/>
      <c r="E149" s="74"/>
    </row>
    <row r="150" spans="2:5" ht="12" customHeight="1" x14ac:dyDescent="0.3">
      <c r="B150" s="12"/>
      <c r="C150" s="14"/>
      <c r="D150" s="68"/>
      <c r="E150" s="74"/>
    </row>
    <row r="151" spans="2:5" ht="12" customHeight="1" x14ac:dyDescent="0.3">
      <c r="B151" s="12"/>
      <c r="C151" s="14"/>
      <c r="D151" s="68"/>
      <c r="E151" s="74"/>
    </row>
    <row r="152" spans="2:5" ht="12" customHeight="1" x14ac:dyDescent="0.3">
      <c r="B152" s="12"/>
      <c r="C152" s="14"/>
      <c r="D152" s="68"/>
      <c r="E152" s="74"/>
    </row>
    <row r="153" spans="2:5" ht="12" customHeight="1" x14ac:dyDescent="0.3">
      <c r="B153" s="12"/>
      <c r="C153" s="14"/>
      <c r="D153" s="68"/>
      <c r="E153" s="74"/>
    </row>
    <row r="154" spans="2:5" ht="12" customHeight="1" x14ac:dyDescent="0.3">
      <c r="B154" s="12"/>
      <c r="C154" s="14"/>
      <c r="D154" s="68"/>
      <c r="E154" s="74"/>
    </row>
    <row r="155" spans="2:5" ht="12" customHeight="1" x14ac:dyDescent="0.3">
      <c r="B155" s="12"/>
      <c r="C155" s="14"/>
      <c r="D155" s="68"/>
      <c r="E155" s="74"/>
    </row>
    <row r="156" spans="2:5" ht="12" customHeight="1" x14ac:dyDescent="0.3">
      <c r="B156" s="12"/>
      <c r="C156" s="14"/>
      <c r="D156" s="68"/>
      <c r="E156" s="74"/>
    </row>
    <row r="157" spans="2:5" ht="12" customHeight="1" x14ac:dyDescent="0.3">
      <c r="B157" s="12"/>
      <c r="C157" s="14"/>
      <c r="D157" s="68"/>
      <c r="E157" s="74"/>
    </row>
    <row r="158" spans="2:5" ht="12" customHeight="1" x14ac:dyDescent="0.3">
      <c r="B158" s="12"/>
      <c r="C158" s="14"/>
      <c r="D158" s="68"/>
      <c r="E158" s="74"/>
    </row>
    <row r="159" spans="2:5" ht="12" customHeight="1" x14ac:dyDescent="0.3">
      <c r="B159" s="12"/>
      <c r="C159" s="14"/>
      <c r="D159" s="68"/>
      <c r="E159" s="74"/>
    </row>
    <row r="160" spans="2:5" ht="12" customHeight="1" x14ac:dyDescent="0.3">
      <c r="B160" s="12"/>
      <c r="C160" s="14"/>
      <c r="D160" s="68"/>
      <c r="E160" s="74"/>
    </row>
    <row r="161" spans="2:5" ht="12" customHeight="1" x14ac:dyDescent="0.3">
      <c r="B161" s="12"/>
      <c r="C161" s="14"/>
      <c r="D161" s="68"/>
      <c r="E161" s="74"/>
    </row>
    <row r="162" spans="2:5" ht="12" customHeight="1" x14ac:dyDescent="0.3">
      <c r="B162" s="12"/>
      <c r="C162" s="14"/>
      <c r="D162" s="68"/>
      <c r="E162" s="74"/>
    </row>
    <row r="163" spans="2:5" ht="12" customHeight="1" x14ac:dyDescent="0.3">
      <c r="B163" s="12"/>
      <c r="C163" s="14"/>
      <c r="D163" s="68"/>
      <c r="E163" s="74"/>
    </row>
    <row r="164" spans="2:5" ht="12" customHeight="1" x14ac:dyDescent="0.3">
      <c r="B164" s="12"/>
      <c r="C164" s="14"/>
      <c r="D164" s="68"/>
      <c r="E164" s="74"/>
    </row>
    <row r="165" spans="2:5" ht="12" customHeight="1" x14ac:dyDescent="0.3">
      <c r="B165" s="12"/>
      <c r="C165" s="14"/>
      <c r="D165" s="68"/>
      <c r="E165" s="74"/>
    </row>
    <row r="166" spans="2:5" ht="12" customHeight="1" x14ac:dyDescent="0.3">
      <c r="B166" s="12"/>
      <c r="C166" s="14"/>
      <c r="D166" s="68"/>
      <c r="E166" s="74"/>
    </row>
    <row r="167" spans="2:5" ht="12" customHeight="1" x14ac:dyDescent="0.3">
      <c r="B167" s="12"/>
      <c r="C167" s="14"/>
      <c r="D167" s="68"/>
      <c r="E167" s="74"/>
    </row>
    <row r="168" spans="2:5" ht="12" customHeight="1" x14ac:dyDescent="0.3">
      <c r="B168" s="12"/>
      <c r="C168" s="14"/>
      <c r="D168" s="68"/>
      <c r="E168" s="74"/>
    </row>
    <row r="169" spans="2:5" ht="12" customHeight="1" x14ac:dyDescent="0.3">
      <c r="B169" s="12"/>
      <c r="C169" s="14"/>
      <c r="D169" s="68"/>
      <c r="E169" s="74"/>
    </row>
    <row r="170" spans="2:5" ht="12" customHeight="1" x14ac:dyDescent="0.3">
      <c r="B170" s="12"/>
      <c r="C170" s="14"/>
      <c r="D170" s="68"/>
      <c r="E170" s="74"/>
    </row>
    <row r="171" spans="2:5" ht="12" customHeight="1" x14ac:dyDescent="0.3">
      <c r="B171" s="12"/>
      <c r="C171" s="14"/>
      <c r="D171" s="68"/>
      <c r="E171" s="74"/>
    </row>
    <row r="172" spans="2:5" ht="12" customHeight="1" x14ac:dyDescent="0.3">
      <c r="B172" s="12"/>
      <c r="C172" s="14"/>
      <c r="D172" s="68"/>
      <c r="E172" s="74"/>
    </row>
    <row r="173" spans="2:5" ht="12" customHeight="1" x14ac:dyDescent="0.3">
      <c r="B173" s="12"/>
      <c r="C173" s="14"/>
      <c r="D173" s="68"/>
      <c r="E173" s="74"/>
    </row>
    <row r="174" spans="2:5" ht="12" customHeight="1" x14ac:dyDescent="0.3">
      <c r="B174" s="12"/>
      <c r="C174" s="14"/>
      <c r="D174" s="68"/>
      <c r="E174" s="74"/>
    </row>
    <row r="175" spans="2:5" ht="12" customHeight="1" x14ac:dyDescent="0.3">
      <c r="B175" s="12"/>
      <c r="C175" s="14"/>
      <c r="D175" s="68"/>
      <c r="E175" s="74"/>
    </row>
    <row r="176" spans="2:5" ht="12" customHeight="1" x14ac:dyDescent="0.3">
      <c r="B176" s="12"/>
      <c r="C176" s="14"/>
      <c r="D176" s="68"/>
      <c r="E176" s="74"/>
    </row>
    <row r="177" spans="2:5" ht="12" customHeight="1" x14ac:dyDescent="0.3">
      <c r="B177" s="12"/>
      <c r="C177" s="14"/>
      <c r="D177" s="68"/>
      <c r="E177" s="74"/>
    </row>
    <row r="178" spans="2:5" ht="12" customHeight="1" x14ac:dyDescent="0.3">
      <c r="B178" s="12"/>
      <c r="C178" s="14"/>
      <c r="D178" s="68"/>
      <c r="E178" s="74"/>
    </row>
    <row r="179" spans="2:5" ht="12" customHeight="1" x14ac:dyDescent="0.3">
      <c r="B179" s="12"/>
      <c r="C179" s="14"/>
      <c r="D179" s="68"/>
      <c r="E179" s="74"/>
    </row>
    <row r="180" spans="2:5" ht="12" customHeight="1" x14ac:dyDescent="0.3">
      <c r="B180" s="12"/>
      <c r="C180" s="14"/>
      <c r="D180" s="68"/>
      <c r="E180" s="74"/>
    </row>
    <row r="181" spans="2:5" ht="12" customHeight="1" x14ac:dyDescent="0.3">
      <c r="B181" s="12"/>
      <c r="C181" s="14"/>
      <c r="D181" s="68"/>
      <c r="E181" s="74"/>
    </row>
    <row r="182" spans="2:5" ht="12" customHeight="1" x14ac:dyDescent="0.3">
      <c r="B182" s="12"/>
      <c r="C182" s="14"/>
      <c r="D182" s="68"/>
      <c r="E182" s="74"/>
    </row>
    <row r="183" spans="2:5" ht="12" customHeight="1" x14ac:dyDescent="0.3">
      <c r="B183" s="12"/>
      <c r="C183" s="14"/>
      <c r="D183" s="68"/>
      <c r="E183" s="74"/>
    </row>
    <row r="184" spans="2:5" ht="12" customHeight="1" x14ac:dyDescent="0.3">
      <c r="B184" s="12"/>
      <c r="C184" s="14"/>
      <c r="D184" s="68"/>
      <c r="E184" s="74"/>
    </row>
    <row r="185" spans="2:5" ht="12" customHeight="1" x14ac:dyDescent="0.3">
      <c r="B185" s="12"/>
      <c r="C185" s="14"/>
      <c r="D185" s="68"/>
      <c r="E185" s="74"/>
    </row>
    <row r="186" spans="2:5" ht="12" customHeight="1" x14ac:dyDescent="0.3">
      <c r="B186" s="12"/>
      <c r="C186" s="14"/>
      <c r="D186" s="68"/>
      <c r="E186" s="74"/>
    </row>
    <row r="187" spans="2:5" ht="12" customHeight="1" x14ac:dyDescent="0.3">
      <c r="B187" s="12"/>
      <c r="C187" s="14"/>
      <c r="D187" s="68"/>
      <c r="E187" s="74"/>
    </row>
    <row r="188" spans="2:5" ht="12" customHeight="1" x14ac:dyDescent="0.3">
      <c r="B188" s="12"/>
      <c r="C188" s="14"/>
      <c r="D188" s="68"/>
      <c r="E188" s="74"/>
    </row>
    <row r="189" spans="2:5" ht="12" customHeight="1" x14ac:dyDescent="0.3">
      <c r="B189" s="12"/>
      <c r="C189" s="14"/>
      <c r="D189" s="68"/>
      <c r="E189" s="74"/>
    </row>
    <row r="190" spans="2:5" ht="12" customHeight="1" x14ac:dyDescent="0.3">
      <c r="B190" s="12"/>
      <c r="C190" s="14"/>
      <c r="D190" s="68"/>
      <c r="E190" s="74"/>
    </row>
    <row r="191" spans="2:5" ht="12" customHeight="1" x14ac:dyDescent="0.3">
      <c r="B191" s="12"/>
      <c r="C191" s="14"/>
      <c r="D191" s="68"/>
      <c r="E191" s="74"/>
    </row>
    <row r="192" spans="2:5" ht="12" customHeight="1" x14ac:dyDescent="0.3">
      <c r="B192" s="12"/>
      <c r="C192" s="14"/>
      <c r="D192" s="68"/>
      <c r="E192" s="74"/>
    </row>
    <row r="193" spans="2:5" ht="12" customHeight="1" x14ac:dyDescent="0.3">
      <c r="B193" s="12"/>
      <c r="C193" s="14"/>
      <c r="D193" s="68"/>
      <c r="E193" s="74"/>
    </row>
    <row r="194" spans="2:5" ht="12" customHeight="1" x14ac:dyDescent="0.3">
      <c r="B194" s="12"/>
      <c r="C194" s="14"/>
      <c r="D194" s="68"/>
      <c r="E194" s="74"/>
    </row>
    <row r="195" spans="2:5" ht="12" customHeight="1" x14ac:dyDescent="0.3">
      <c r="B195" s="12"/>
      <c r="C195" s="14"/>
      <c r="D195" s="68"/>
      <c r="E195" s="74"/>
    </row>
    <row r="196" spans="2:5" ht="12" customHeight="1" x14ac:dyDescent="0.3">
      <c r="B196" s="12"/>
      <c r="C196" s="14"/>
      <c r="D196" s="68"/>
      <c r="E196" s="74"/>
    </row>
    <row r="197" spans="2:5" ht="12" customHeight="1" x14ac:dyDescent="0.3">
      <c r="B197" s="12"/>
      <c r="C197" s="14"/>
      <c r="D197" s="68"/>
      <c r="E197" s="74"/>
    </row>
    <row r="198" spans="2:5" ht="12" customHeight="1" x14ac:dyDescent="0.3">
      <c r="B198" s="12"/>
      <c r="C198" s="14"/>
      <c r="D198" s="68"/>
      <c r="E198" s="74"/>
    </row>
    <row r="199" spans="2:5" ht="12" customHeight="1" x14ac:dyDescent="0.3">
      <c r="B199" s="12"/>
      <c r="C199" s="14"/>
      <c r="D199" s="68"/>
      <c r="E199" s="74"/>
    </row>
    <row r="200" spans="2:5" ht="12" customHeight="1" x14ac:dyDescent="0.3">
      <c r="B200" s="12"/>
      <c r="C200" s="14"/>
      <c r="D200" s="68"/>
      <c r="E200" s="74"/>
    </row>
    <row r="201" spans="2:5" ht="12" customHeight="1" x14ac:dyDescent="0.3">
      <c r="B201" s="12"/>
      <c r="C201" s="14"/>
      <c r="D201" s="68"/>
      <c r="E201" s="74"/>
    </row>
    <row r="202" spans="2:5" ht="12" customHeight="1" x14ac:dyDescent="0.3">
      <c r="B202" s="12"/>
      <c r="C202" s="14"/>
      <c r="D202" s="68"/>
      <c r="E202" s="74"/>
    </row>
    <row r="203" spans="2:5" ht="12" customHeight="1" x14ac:dyDescent="0.3">
      <c r="B203" s="12"/>
      <c r="C203" s="14"/>
      <c r="D203" s="68"/>
      <c r="E203" s="74"/>
    </row>
    <row r="204" spans="2:5" ht="12" customHeight="1" x14ac:dyDescent="0.3">
      <c r="B204" s="12"/>
      <c r="C204" s="14"/>
      <c r="D204" s="68"/>
      <c r="E204" s="74"/>
    </row>
    <row r="205" spans="2:5" ht="12" customHeight="1" x14ac:dyDescent="0.3">
      <c r="B205" s="12"/>
      <c r="C205" s="14"/>
      <c r="D205" s="68"/>
      <c r="E205" s="74"/>
    </row>
    <row r="206" spans="2:5" ht="12" customHeight="1" x14ac:dyDescent="0.3">
      <c r="B206" s="12"/>
      <c r="C206" s="14"/>
      <c r="D206" s="68"/>
      <c r="E206" s="74"/>
    </row>
    <row r="207" spans="2:5" ht="12" customHeight="1" x14ac:dyDescent="0.3">
      <c r="B207" s="12"/>
      <c r="C207" s="14"/>
      <c r="D207" s="68"/>
      <c r="E207" s="74"/>
    </row>
    <row r="208" spans="2:5" ht="12" customHeight="1" x14ac:dyDescent="0.3">
      <c r="B208" s="12"/>
      <c r="C208" s="14"/>
      <c r="D208" s="68"/>
      <c r="E208" s="74"/>
    </row>
    <row r="209" spans="2:5" ht="12" customHeight="1" x14ac:dyDescent="0.3">
      <c r="B209" s="12"/>
      <c r="C209" s="14"/>
      <c r="D209" s="68"/>
      <c r="E209" s="74"/>
    </row>
    <row r="210" spans="2:5" ht="12" customHeight="1" x14ac:dyDescent="0.3">
      <c r="B210" s="12"/>
      <c r="C210" s="14"/>
      <c r="D210" s="68"/>
      <c r="E210" s="74"/>
    </row>
    <row r="211" spans="2:5" ht="12" customHeight="1" x14ac:dyDescent="0.3">
      <c r="B211" s="12"/>
      <c r="C211" s="14"/>
      <c r="D211" s="68"/>
      <c r="E211" s="74"/>
    </row>
    <row r="212" spans="2:5" ht="12" customHeight="1" x14ac:dyDescent="0.3">
      <c r="B212" s="12"/>
      <c r="C212" s="14"/>
      <c r="D212" s="68"/>
      <c r="E212" s="74"/>
    </row>
    <row r="213" spans="2:5" ht="12" customHeight="1" x14ac:dyDescent="0.3">
      <c r="B213" s="12"/>
      <c r="C213" s="14"/>
      <c r="D213" s="68"/>
      <c r="E213" s="74"/>
    </row>
    <row r="214" spans="2:5" ht="12" customHeight="1" x14ac:dyDescent="0.3">
      <c r="B214" s="12"/>
      <c r="C214" s="14"/>
      <c r="D214" s="68"/>
      <c r="E214" s="74"/>
    </row>
    <row r="215" spans="2:5" ht="12" customHeight="1" x14ac:dyDescent="0.3">
      <c r="B215" s="12"/>
      <c r="C215" s="14"/>
      <c r="D215" s="68"/>
      <c r="E215" s="74"/>
    </row>
    <row r="216" spans="2:5" ht="12" customHeight="1" x14ac:dyDescent="0.3">
      <c r="B216" s="12"/>
      <c r="C216" s="14"/>
      <c r="D216" s="68"/>
      <c r="E216" s="74"/>
    </row>
    <row r="217" spans="2:5" ht="12" customHeight="1" x14ac:dyDescent="0.3">
      <c r="B217" s="12"/>
      <c r="C217" s="14"/>
      <c r="D217" s="68"/>
      <c r="E217" s="74"/>
    </row>
    <row r="218" spans="2:5" ht="12" customHeight="1" x14ac:dyDescent="0.3">
      <c r="B218" s="12"/>
      <c r="C218" s="14"/>
      <c r="D218" s="68"/>
      <c r="E218" s="74"/>
    </row>
    <row r="219" spans="2:5" ht="12" customHeight="1" x14ac:dyDescent="0.3">
      <c r="B219" s="12"/>
      <c r="C219" s="14"/>
      <c r="D219" s="68"/>
      <c r="E219" s="74"/>
    </row>
    <row r="220" spans="2:5" ht="12" customHeight="1" x14ac:dyDescent="0.3">
      <c r="B220" s="12"/>
      <c r="C220" s="14"/>
      <c r="D220" s="68"/>
      <c r="E220" s="74"/>
    </row>
    <row r="221" spans="2:5" ht="12" customHeight="1" x14ac:dyDescent="0.3">
      <c r="B221" s="12"/>
      <c r="C221" s="14"/>
      <c r="D221" s="68"/>
      <c r="E221" s="74"/>
    </row>
    <row r="222" spans="2:5" ht="12" customHeight="1" x14ac:dyDescent="0.3">
      <c r="B222" s="12"/>
      <c r="C222" s="14"/>
      <c r="D222" s="68"/>
      <c r="E222" s="74"/>
    </row>
    <row r="223" spans="2:5" ht="12" customHeight="1" x14ac:dyDescent="0.3">
      <c r="B223" s="12"/>
      <c r="C223" s="14"/>
      <c r="D223" s="68"/>
      <c r="E223" s="74"/>
    </row>
    <row r="224" spans="2:5" ht="12" customHeight="1" x14ac:dyDescent="0.3">
      <c r="B224" s="12"/>
      <c r="C224" s="14"/>
      <c r="D224" s="68"/>
      <c r="E224" s="74"/>
    </row>
    <row r="225" spans="2:5" ht="12" customHeight="1" x14ac:dyDescent="0.3">
      <c r="B225" s="12"/>
      <c r="C225" s="14"/>
      <c r="D225" s="68"/>
      <c r="E225" s="74"/>
    </row>
    <row r="226" spans="2:5" ht="12" customHeight="1" x14ac:dyDescent="0.3">
      <c r="B226" s="12"/>
      <c r="C226" s="14"/>
      <c r="D226" s="68"/>
      <c r="E226" s="74"/>
    </row>
    <row r="227" spans="2:5" ht="12" customHeight="1" x14ac:dyDescent="0.3">
      <c r="B227" s="12"/>
      <c r="C227" s="14"/>
      <c r="D227" s="68"/>
      <c r="E227" s="74"/>
    </row>
    <row r="228" spans="2:5" ht="12" customHeight="1" x14ac:dyDescent="0.3">
      <c r="B228" s="12"/>
      <c r="C228" s="14"/>
      <c r="D228" s="68"/>
      <c r="E228" s="74"/>
    </row>
    <row r="229" spans="2:5" ht="12" customHeight="1" x14ac:dyDescent="0.3">
      <c r="B229" s="12"/>
      <c r="C229" s="14"/>
      <c r="D229" s="68"/>
      <c r="E229" s="74"/>
    </row>
    <row r="230" spans="2:5" ht="12" customHeight="1" x14ac:dyDescent="0.3">
      <c r="B230" s="12"/>
      <c r="C230" s="14"/>
      <c r="D230" s="68"/>
      <c r="E230" s="74"/>
    </row>
    <row r="231" spans="2:5" ht="12" customHeight="1" x14ac:dyDescent="0.3">
      <c r="B231" s="12"/>
      <c r="C231" s="14"/>
      <c r="D231" s="68"/>
      <c r="E231" s="74"/>
    </row>
    <row r="232" spans="2:5" ht="12" customHeight="1" x14ac:dyDescent="0.3">
      <c r="B232" s="12"/>
      <c r="C232" s="14"/>
      <c r="D232" s="68"/>
      <c r="E232" s="74"/>
    </row>
    <row r="233" spans="2:5" ht="12" customHeight="1" x14ac:dyDescent="0.3">
      <c r="B233" s="12"/>
      <c r="C233" s="14"/>
      <c r="D233" s="68"/>
      <c r="E233" s="74"/>
    </row>
    <row r="234" spans="2:5" ht="12" customHeight="1" x14ac:dyDescent="0.3">
      <c r="B234" s="12"/>
      <c r="C234" s="14"/>
      <c r="D234" s="68"/>
      <c r="E234" s="74"/>
    </row>
    <row r="235" spans="2:5" ht="12" customHeight="1" x14ac:dyDescent="0.3">
      <c r="B235" s="12"/>
      <c r="C235" s="14"/>
      <c r="D235" s="68"/>
      <c r="E235" s="74"/>
    </row>
    <row r="236" spans="2:5" ht="12" customHeight="1" x14ac:dyDescent="0.3">
      <c r="B236" s="12"/>
      <c r="C236" s="14"/>
      <c r="D236" s="68"/>
      <c r="E236" s="74"/>
    </row>
    <row r="237" spans="2:5" ht="12" customHeight="1" x14ac:dyDescent="0.3">
      <c r="B237" s="12"/>
      <c r="C237" s="14"/>
      <c r="D237" s="68"/>
      <c r="E237" s="74"/>
    </row>
    <row r="238" spans="2:5" ht="12" customHeight="1" x14ac:dyDescent="0.3">
      <c r="B238" s="12"/>
      <c r="C238" s="14"/>
      <c r="D238" s="68"/>
      <c r="E238" s="74"/>
    </row>
    <row r="239" spans="2:5" ht="12" customHeight="1" x14ac:dyDescent="0.3">
      <c r="B239" s="12"/>
      <c r="C239" s="14"/>
      <c r="D239" s="68"/>
      <c r="E239" s="74"/>
    </row>
    <row r="240" spans="2:5" ht="12" customHeight="1" x14ac:dyDescent="0.3">
      <c r="B240" s="12"/>
      <c r="C240" s="14"/>
      <c r="D240" s="68"/>
      <c r="E240" s="74"/>
    </row>
    <row r="241" spans="2:5" ht="12" customHeight="1" x14ac:dyDescent="0.3">
      <c r="B241" s="12"/>
      <c r="C241" s="14"/>
      <c r="D241" s="68"/>
      <c r="E241" s="74"/>
    </row>
    <row r="242" spans="2:5" ht="12" customHeight="1" x14ac:dyDescent="0.3">
      <c r="B242" s="12"/>
      <c r="C242" s="14"/>
      <c r="D242" s="68"/>
      <c r="E242" s="74"/>
    </row>
    <row r="243" spans="2:5" ht="12" customHeight="1" x14ac:dyDescent="0.3">
      <c r="B243" s="12"/>
      <c r="C243" s="14"/>
      <c r="D243" s="68"/>
      <c r="E243" s="74"/>
    </row>
    <row r="244" spans="2:5" ht="12" customHeight="1" x14ac:dyDescent="0.3">
      <c r="B244" s="12"/>
      <c r="C244" s="14"/>
      <c r="D244" s="68"/>
      <c r="E244" s="74"/>
    </row>
    <row r="245" spans="2:5" ht="12" customHeight="1" x14ac:dyDescent="0.3">
      <c r="B245" s="12"/>
      <c r="C245" s="14"/>
      <c r="D245" s="68"/>
      <c r="E245" s="74"/>
    </row>
    <row r="246" spans="2:5" ht="12" customHeight="1" x14ac:dyDescent="0.3">
      <c r="B246" s="12"/>
      <c r="C246" s="14"/>
      <c r="D246" s="68"/>
      <c r="E246" s="74"/>
    </row>
    <row r="247" spans="2:5" ht="12" customHeight="1" x14ac:dyDescent="0.3">
      <c r="B247" s="12"/>
      <c r="C247" s="14"/>
      <c r="D247" s="68"/>
      <c r="E247" s="74"/>
    </row>
    <row r="248" spans="2:5" ht="12" customHeight="1" x14ac:dyDescent="0.3">
      <c r="B248" s="12"/>
      <c r="C248" s="14"/>
      <c r="D248" s="68"/>
      <c r="E248" s="74"/>
    </row>
    <row r="249" spans="2:5" ht="12" customHeight="1" x14ac:dyDescent="0.3">
      <c r="B249" s="12"/>
      <c r="C249" s="14"/>
      <c r="D249" s="68"/>
      <c r="E249" s="74"/>
    </row>
    <row r="250" spans="2:5" ht="12" customHeight="1" x14ac:dyDescent="0.3">
      <c r="B250" s="12"/>
      <c r="C250" s="14"/>
      <c r="D250" s="68"/>
      <c r="E250" s="74"/>
    </row>
    <row r="251" spans="2:5" ht="12" customHeight="1" x14ac:dyDescent="0.3">
      <c r="B251" s="12"/>
      <c r="C251" s="14"/>
      <c r="D251" s="68"/>
      <c r="E251" s="74"/>
    </row>
    <row r="252" spans="2:5" ht="12" customHeight="1" x14ac:dyDescent="0.3">
      <c r="B252" s="12"/>
      <c r="C252" s="14"/>
      <c r="D252" s="68"/>
      <c r="E252" s="74"/>
    </row>
    <row r="253" spans="2:5" ht="12" customHeight="1" x14ac:dyDescent="0.3">
      <c r="B253" s="12"/>
      <c r="C253" s="14"/>
      <c r="D253" s="68"/>
      <c r="E253" s="74"/>
    </row>
    <row r="254" spans="2:5" ht="12" customHeight="1" x14ac:dyDescent="0.3">
      <c r="B254" s="12"/>
      <c r="C254" s="14"/>
      <c r="D254" s="68"/>
      <c r="E254" s="74"/>
    </row>
    <row r="255" spans="2:5" ht="12" customHeight="1" x14ac:dyDescent="0.3">
      <c r="B255" s="12"/>
      <c r="C255" s="14"/>
      <c r="D255" s="68"/>
      <c r="E255" s="74"/>
    </row>
    <row r="256" spans="2:5" ht="12" customHeight="1" x14ac:dyDescent="0.3">
      <c r="B256" s="12"/>
      <c r="C256" s="14"/>
      <c r="D256" s="68"/>
      <c r="E256" s="74"/>
    </row>
    <row r="257" spans="2:5" ht="12" customHeight="1" x14ac:dyDescent="0.3">
      <c r="B257" s="12"/>
      <c r="C257" s="14"/>
      <c r="D257" s="68"/>
      <c r="E257" s="74"/>
    </row>
    <row r="258" spans="2:5" ht="12" customHeight="1" x14ac:dyDescent="0.3">
      <c r="B258" s="12"/>
      <c r="C258" s="14"/>
      <c r="D258" s="68"/>
      <c r="E258" s="74"/>
    </row>
    <row r="259" spans="2:5" ht="12" customHeight="1" x14ac:dyDescent="0.3">
      <c r="B259" s="12"/>
      <c r="C259" s="14"/>
      <c r="D259" s="68"/>
      <c r="E259" s="74"/>
    </row>
    <row r="260" spans="2:5" ht="12" customHeight="1" x14ac:dyDescent="0.3">
      <c r="B260" s="12"/>
      <c r="C260" s="14"/>
      <c r="D260" s="68"/>
      <c r="E260" s="74"/>
    </row>
    <row r="261" spans="2:5" ht="12" customHeight="1" x14ac:dyDescent="0.3">
      <c r="B261" s="12"/>
      <c r="C261" s="14"/>
      <c r="D261" s="68"/>
      <c r="E261" s="74"/>
    </row>
    <row r="262" spans="2:5" ht="12" customHeight="1" x14ac:dyDescent="0.3">
      <c r="B262" s="12"/>
      <c r="C262" s="14"/>
      <c r="D262" s="68"/>
      <c r="E262" s="74"/>
    </row>
    <row r="263" spans="2:5" ht="12" customHeight="1" x14ac:dyDescent="0.3">
      <c r="B263" s="12"/>
      <c r="C263" s="14"/>
      <c r="D263" s="68"/>
      <c r="E263" s="74"/>
    </row>
    <row r="264" spans="2:5" ht="12" customHeight="1" x14ac:dyDescent="0.3">
      <c r="B264" s="12"/>
      <c r="C264" s="14"/>
      <c r="D264" s="68"/>
      <c r="E264" s="74"/>
    </row>
    <row r="265" spans="2:5" ht="12" customHeight="1" x14ac:dyDescent="0.3">
      <c r="B265" s="12"/>
      <c r="C265" s="14"/>
      <c r="D265" s="68"/>
      <c r="E265" s="74"/>
    </row>
    <row r="266" spans="2:5" ht="12" customHeight="1" x14ac:dyDescent="0.3">
      <c r="B266" s="12"/>
      <c r="C266" s="14"/>
      <c r="D266" s="68"/>
      <c r="E266" s="74"/>
    </row>
    <row r="267" spans="2:5" ht="12" customHeight="1" x14ac:dyDescent="0.3">
      <c r="B267" s="12"/>
      <c r="C267" s="14"/>
      <c r="D267" s="68"/>
      <c r="E267" s="74"/>
    </row>
    <row r="268" spans="2:5" ht="12" customHeight="1" x14ac:dyDescent="0.3">
      <c r="B268" s="12"/>
      <c r="C268" s="14"/>
      <c r="D268" s="68"/>
      <c r="E268" s="74"/>
    </row>
    <row r="269" spans="2:5" ht="12" customHeight="1" x14ac:dyDescent="0.3">
      <c r="B269" s="12"/>
      <c r="C269" s="14"/>
      <c r="D269" s="68"/>
      <c r="E269" s="74"/>
    </row>
    <row r="270" spans="2:5" ht="12" customHeight="1" x14ac:dyDescent="0.3">
      <c r="B270" s="12"/>
      <c r="C270" s="14"/>
      <c r="D270" s="68"/>
      <c r="E270" s="74"/>
    </row>
    <row r="271" spans="2:5" ht="12" customHeight="1" x14ac:dyDescent="0.3">
      <c r="B271" s="12"/>
      <c r="C271" s="14"/>
      <c r="D271" s="68"/>
      <c r="E271" s="74"/>
    </row>
    <row r="272" spans="2:5" ht="12" customHeight="1" x14ac:dyDescent="0.3">
      <c r="B272" s="12"/>
      <c r="C272" s="14"/>
      <c r="D272" s="68"/>
      <c r="E272" s="74"/>
    </row>
    <row r="273" spans="2:5" ht="12" customHeight="1" x14ac:dyDescent="0.3">
      <c r="B273" s="12"/>
      <c r="C273" s="14"/>
      <c r="D273" s="68"/>
      <c r="E273" s="74"/>
    </row>
    <row r="274" spans="2:5" ht="12" customHeight="1" x14ac:dyDescent="0.3">
      <c r="B274" s="12"/>
      <c r="C274" s="14"/>
      <c r="D274" s="68"/>
      <c r="E274" s="74"/>
    </row>
    <row r="275" spans="2:5" ht="12" customHeight="1" x14ac:dyDescent="0.3">
      <c r="B275" s="12"/>
      <c r="C275" s="14"/>
      <c r="D275" s="68"/>
      <c r="E275" s="74"/>
    </row>
    <row r="276" spans="2:5" ht="12" customHeight="1" x14ac:dyDescent="0.3">
      <c r="B276" s="12"/>
      <c r="C276" s="14"/>
      <c r="D276" s="68"/>
      <c r="E276" s="74"/>
    </row>
    <row r="277" spans="2:5" ht="12" customHeight="1" x14ac:dyDescent="0.3">
      <c r="B277" s="12"/>
      <c r="C277" s="14"/>
      <c r="D277" s="68"/>
      <c r="E277" s="74"/>
    </row>
    <row r="278" spans="2:5" ht="12" customHeight="1" x14ac:dyDescent="0.3">
      <c r="B278" s="12"/>
      <c r="C278" s="14"/>
      <c r="D278" s="68"/>
      <c r="E278" s="74"/>
    </row>
    <row r="279" spans="2:5" ht="12" customHeight="1" x14ac:dyDescent="0.3">
      <c r="B279" s="12"/>
      <c r="C279" s="14"/>
      <c r="D279" s="68"/>
      <c r="E279" s="74"/>
    </row>
    <row r="280" spans="2:5" ht="12" customHeight="1" x14ac:dyDescent="0.3">
      <c r="B280" s="12"/>
      <c r="C280" s="14"/>
      <c r="D280" s="68"/>
      <c r="E280" s="74"/>
    </row>
    <row r="281" spans="2:5" ht="12" customHeight="1" x14ac:dyDescent="0.3">
      <c r="B281" s="12"/>
      <c r="C281" s="14"/>
      <c r="D281" s="68"/>
      <c r="E281" s="74"/>
    </row>
    <row r="282" spans="2:5" ht="12" customHeight="1" x14ac:dyDescent="0.3">
      <c r="B282" s="12"/>
      <c r="C282" s="14"/>
      <c r="D282" s="68"/>
      <c r="E282" s="74"/>
    </row>
    <row r="283" spans="2:5" ht="12" customHeight="1" x14ac:dyDescent="0.3">
      <c r="B283" s="12"/>
      <c r="C283" s="14"/>
      <c r="D283" s="68"/>
      <c r="E283" s="74"/>
    </row>
    <row r="284" spans="2:5" ht="12" customHeight="1" x14ac:dyDescent="0.3">
      <c r="B284" s="12"/>
      <c r="C284" s="14"/>
      <c r="D284" s="68"/>
      <c r="E284" s="74"/>
    </row>
    <row r="285" spans="2:5" ht="12" customHeight="1" x14ac:dyDescent="0.3">
      <c r="B285" s="12"/>
      <c r="C285" s="14"/>
      <c r="D285" s="68"/>
      <c r="E285" s="74"/>
    </row>
    <row r="286" spans="2:5" ht="12" customHeight="1" x14ac:dyDescent="0.3">
      <c r="B286" s="12"/>
      <c r="C286" s="14"/>
      <c r="D286" s="68"/>
      <c r="E286" s="74"/>
    </row>
    <row r="287" spans="2:5" ht="12" customHeight="1" x14ac:dyDescent="0.3">
      <c r="B287" s="12"/>
      <c r="C287" s="14"/>
      <c r="D287" s="68"/>
      <c r="E287" s="74"/>
    </row>
    <row r="288" spans="2:5" ht="12" customHeight="1" x14ac:dyDescent="0.3">
      <c r="B288" s="12"/>
      <c r="C288" s="14"/>
      <c r="D288" s="68"/>
      <c r="E288" s="74"/>
    </row>
    <row r="289" spans="2:5" ht="12" customHeight="1" x14ac:dyDescent="0.3">
      <c r="B289" s="12"/>
      <c r="C289" s="14"/>
      <c r="D289" s="68"/>
      <c r="E289" s="74"/>
    </row>
    <row r="290" spans="2:5" ht="12" customHeight="1" x14ac:dyDescent="0.3">
      <c r="B290" s="12"/>
      <c r="C290" s="14"/>
      <c r="D290" s="68"/>
      <c r="E290" s="74"/>
    </row>
    <row r="291" spans="2:5" ht="12" customHeight="1" x14ac:dyDescent="0.3">
      <c r="B291" s="12"/>
      <c r="C291" s="14"/>
      <c r="D291" s="68"/>
      <c r="E291" s="74"/>
    </row>
    <row r="292" spans="2:5" ht="12" customHeight="1" x14ac:dyDescent="0.3">
      <c r="B292" s="12"/>
      <c r="C292" s="14"/>
      <c r="D292" s="68"/>
      <c r="E292" s="74"/>
    </row>
    <row r="293" spans="2:5" ht="12" customHeight="1" x14ac:dyDescent="0.3">
      <c r="B293" s="12"/>
      <c r="C293" s="14"/>
      <c r="D293" s="68"/>
      <c r="E293" s="74"/>
    </row>
    <row r="294" spans="2:5" ht="12" customHeight="1" x14ac:dyDescent="0.3">
      <c r="B294" s="12"/>
      <c r="C294" s="14"/>
      <c r="D294" s="68"/>
      <c r="E294" s="74"/>
    </row>
    <row r="295" spans="2:5" ht="12" customHeight="1" x14ac:dyDescent="0.3">
      <c r="B295" s="12"/>
      <c r="C295" s="14"/>
      <c r="D295" s="68"/>
      <c r="E295" s="74"/>
    </row>
    <row r="296" spans="2:5" ht="12" customHeight="1" x14ac:dyDescent="0.3">
      <c r="B296" s="12"/>
      <c r="C296" s="14"/>
      <c r="D296" s="68"/>
      <c r="E296" s="74"/>
    </row>
    <row r="297" spans="2:5" ht="12" customHeight="1" thickBot="1" x14ac:dyDescent="0.35">
      <c r="B297" s="15"/>
      <c r="C297" s="16"/>
      <c r="D297" s="69"/>
      <c r="E297" s="75"/>
    </row>
  </sheetData>
  <phoneticPr fontId="1" type="noConversion"/>
  <dataValidations count="1">
    <dataValidation type="list" allowBlank="1" showInputMessage="1" showErrorMessage="1" sqref="B8:B297">
      <formula1>$G$9:$G$10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Exchange rate</vt:lpstr>
      <vt:lpstr>1.General Information</vt:lpstr>
      <vt:lpstr>2.Investment - Overview</vt:lpstr>
      <vt:lpstr>3.Investment - Transactions</vt:lpstr>
      <vt:lpstr>4.Drawdown&amp;Distribution Plan</vt:lpstr>
      <vt:lpstr>5.Drawdown&amp;Distribution History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bokyung</dc:creator>
  <cp:lastModifiedBy>NYLEE</cp:lastModifiedBy>
  <cp:lastPrinted>2017-10-23T06:31:29Z</cp:lastPrinted>
  <dcterms:created xsi:type="dcterms:W3CDTF">2017-01-26T01:58:01Z</dcterms:created>
  <dcterms:modified xsi:type="dcterms:W3CDTF">2018-01-08T07:39:30Z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9270ff88-753b-452a-8719-3dfe1fc8c391</vt:lpwstr>
  </property>
</Properties>
</file>